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月百岁老人" sheetId="1" r:id="rId1"/>
    <sheet name="死亡" sheetId="2" r:id="rId2"/>
    <sheet name="缺少账户" sheetId="3" r:id="rId3"/>
    <sheet name="停发" sheetId="4" r:id="rId4"/>
  </sheets>
  <definedNames>
    <definedName name="_xlnm._FilterDatabase" localSheetId="0" hidden="1">'9月百岁老人'!$A$3:$D$57</definedName>
    <definedName name="_xlnm.Print_Titles" localSheetId="0">'9月百岁老人'!$1:$3</definedName>
  </definedNames>
  <calcPr calcId="144525"/>
</workbook>
</file>

<file path=xl/sharedStrings.xml><?xml version="1.0" encoding="utf-8"?>
<sst xmlns="http://schemas.openxmlformats.org/spreadsheetml/2006/main" count="821" uniqueCount="487">
  <si>
    <t>2021年9月份百岁老人尊老金公示表</t>
  </si>
  <si>
    <t>序号</t>
  </si>
  <si>
    <t>姓名</t>
  </si>
  <si>
    <t>家庭地址</t>
  </si>
  <si>
    <t>银行账户户   主</t>
  </si>
  <si>
    <t>沈亚芹</t>
  </si>
  <si>
    <t>海通南洋村四组</t>
  </si>
  <si>
    <t>周玉仁</t>
  </si>
  <si>
    <t>合德镇张林村六组</t>
  </si>
  <si>
    <t>张和芳</t>
  </si>
  <si>
    <t>合德镇双龙</t>
  </si>
  <si>
    <t>袁友余</t>
  </si>
  <si>
    <t>合德交通路居委会</t>
  </si>
  <si>
    <t>曹效兰</t>
  </si>
  <si>
    <t>合德镇双龙新村</t>
  </si>
  <si>
    <t>张惠娥</t>
  </si>
  <si>
    <t>合德镇发鸿卫生巷34号</t>
  </si>
  <si>
    <t>张明友</t>
  </si>
  <si>
    <t>合德新西村委会</t>
  </si>
  <si>
    <t>韩立志</t>
  </si>
  <si>
    <t>开发区陈洋居委会</t>
  </si>
  <si>
    <t>韩朝明</t>
  </si>
  <si>
    <t>茆正俊</t>
  </si>
  <si>
    <t>开发区桃园村委会</t>
  </si>
  <si>
    <t>丁桂英</t>
  </si>
  <si>
    <t>盘湾中华村三组</t>
  </si>
  <si>
    <t>张红春</t>
  </si>
  <si>
    <t>盘湾镇安石村二组</t>
  </si>
  <si>
    <t>姚大姐</t>
  </si>
  <si>
    <t>新洋农场5村41-1号</t>
  </si>
  <si>
    <t>袁兰英</t>
  </si>
  <si>
    <t>盘湾镇盘东六组</t>
  </si>
  <si>
    <t>丁秀英</t>
  </si>
  <si>
    <t>四明镇徐庄村二组</t>
  </si>
  <si>
    <t>陈为芳</t>
  </si>
  <si>
    <t>海通镇大尖村四组</t>
  </si>
  <si>
    <t>范德珍</t>
  </si>
  <si>
    <t>四明镇六塘村四组</t>
  </si>
  <si>
    <t>陈秀方</t>
  </si>
  <si>
    <t>合德镇庆南居委会</t>
  </si>
  <si>
    <t>杨朱氏</t>
  </si>
  <si>
    <t>开发区张网居委会</t>
  </si>
  <si>
    <t>陈洪英</t>
  </si>
  <si>
    <t>合德镇永胜居委会</t>
  </si>
  <si>
    <t>邱国兰</t>
  </si>
  <si>
    <t>合德镇合顺村委会</t>
  </si>
  <si>
    <t>糜享祥</t>
  </si>
  <si>
    <t>新洋农场3村23幢2号</t>
  </si>
  <si>
    <t>蔡东兰</t>
  </si>
  <si>
    <t>新坍镇横港村三组</t>
  </si>
  <si>
    <t>徐乃德</t>
  </si>
  <si>
    <t>新坍镇金塘村一组</t>
  </si>
  <si>
    <t>董怀秀</t>
  </si>
  <si>
    <t>新洋农场1村9幢7号</t>
  </si>
  <si>
    <t>印季兰</t>
  </si>
  <si>
    <t>特庸镇永兴村4组</t>
  </si>
  <si>
    <t>王其珍</t>
  </si>
  <si>
    <t>海河镇同丰村一组</t>
  </si>
  <si>
    <t>刘成英</t>
  </si>
  <si>
    <t>合德镇城南居委会</t>
  </si>
  <si>
    <t>侍地珍</t>
  </si>
  <si>
    <t>海河镇三河村六组</t>
  </si>
  <si>
    <t>邱维珍</t>
  </si>
  <si>
    <t>淮海农场城东</t>
  </si>
  <si>
    <t>刘学英</t>
  </si>
  <si>
    <t>海河镇川彭村四组</t>
  </si>
  <si>
    <t>陈金花</t>
  </si>
  <si>
    <t>合德镇凤南村委会</t>
  </si>
  <si>
    <t>潘明英</t>
  </si>
  <si>
    <t>开发区合东居委会</t>
  </si>
  <si>
    <t>吴金彦</t>
  </si>
  <si>
    <t>海河镇复兴村一组</t>
  </si>
  <si>
    <t>杨菊英</t>
  </si>
  <si>
    <t>新坍镇横港村一组</t>
  </si>
  <si>
    <t>潘风英</t>
  </si>
  <si>
    <t>开发区中联居委会</t>
  </si>
  <si>
    <t>包玉芳</t>
  </si>
  <si>
    <t>临海农场镇南居委会</t>
  </si>
  <si>
    <t>梁月珍</t>
  </si>
  <si>
    <t>赵学珍</t>
  </si>
  <si>
    <t>兴桥镇红星居</t>
  </si>
  <si>
    <t>陈秀芳</t>
  </si>
  <si>
    <t>新坍镇卢公祠一组</t>
  </si>
  <si>
    <t>尤素芬</t>
  </si>
  <si>
    <t>盘湾镇安石五组</t>
  </si>
  <si>
    <t>周金兰</t>
  </si>
  <si>
    <t>临海镇东兴居</t>
  </si>
  <si>
    <t>赵秀琴</t>
  </si>
  <si>
    <t>新洋农场11村5-1号</t>
  </si>
  <si>
    <t>董秀英</t>
  </si>
  <si>
    <t>兴桥津富居</t>
  </si>
  <si>
    <t>倪圣英</t>
  </si>
  <si>
    <t>盘湾振阳一组</t>
  </si>
  <si>
    <t>李文英</t>
  </si>
  <si>
    <t>海河宏丰村六组</t>
  </si>
  <si>
    <t>丁吉女</t>
  </si>
  <si>
    <t>淮海农场城西</t>
  </si>
  <si>
    <t>2021.9死亡</t>
  </si>
  <si>
    <t>夏国龙</t>
  </si>
  <si>
    <t>合德镇</t>
  </si>
  <si>
    <t>孙如英</t>
  </si>
  <si>
    <t>四明维新村一组</t>
  </si>
  <si>
    <t>曹以法</t>
  </si>
  <si>
    <t>千秋镇鲍墩居八组</t>
  </si>
  <si>
    <t>陈贞</t>
  </si>
  <si>
    <t>合德城南居委会</t>
  </si>
  <si>
    <t>洋马潘东村五组</t>
  </si>
  <si>
    <t>封立珍</t>
  </si>
  <si>
    <t>海河同丰村三组</t>
  </si>
  <si>
    <t>蔡友文</t>
  </si>
  <si>
    <t>开发区射东居委会</t>
  </si>
  <si>
    <t>徐玉英</t>
  </si>
  <si>
    <t>特庸镇红旗村</t>
  </si>
  <si>
    <t>代理人</t>
  </si>
  <si>
    <t>性别</t>
  </si>
  <si>
    <t>出生年月</t>
  </si>
  <si>
    <t>户主姓名</t>
  </si>
  <si>
    <t>银行账号</t>
  </si>
  <si>
    <t>第二季度  尊老金</t>
  </si>
  <si>
    <t>联系电话</t>
  </si>
  <si>
    <t>备注</t>
  </si>
  <si>
    <t>王陈氏</t>
  </si>
  <si>
    <t>女</t>
  </si>
  <si>
    <t>四明镇建华村</t>
  </si>
  <si>
    <t>10-410 700 460 253 858</t>
  </si>
  <si>
    <t>1月份死亡</t>
  </si>
  <si>
    <t>仇凤珍</t>
  </si>
  <si>
    <t>特庸大码头</t>
  </si>
  <si>
    <t>10-412 200 460 082 421</t>
  </si>
  <si>
    <t>王徐氏</t>
  </si>
  <si>
    <t>四明镇双六村</t>
  </si>
  <si>
    <t>10-410 700 460 199 945</t>
  </si>
  <si>
    <t>王敬民</t>
  </si>
  <si>
    <t>男</t>
  </si>
  <si>
    <t>长荡镇港南居</t>
  </si>
  <si>
    <t>10-412 200 460 069 972</t>
  </si>
  <si>
    <t>张学玉</t>
  </si>
  <si>
    <t>四明镇徐庄村七组</t>
  </si>
  <si>
    <t>10-410 700 460 266 132</t>
  </si>
  <si>
    <t>王晓娟</t>
  </si>
  <si>
    <t>左服艮</t>
  </si>
  <si>
    <t>四明镇四明居委会</t>
  </si>
  <si>
    <t>622848 1985 0159 93075</t>
  </si>
  <si>
    <t>赵凤东</t>
  </si>
  <si>
    <t>长荡镇胜利桥村</t>
  </si>
  <si>
    <t>10-412 100 460 125 925</t>
  </si>
  <si>
    <t>第三季度：</t>
  </si>
  <si>
    <t>死亡时间</t>
  </si>
  <si>
    <t>王登云</t>
  </si>
  <si>
    <t>四明建中村</t>
  </si>
  <si>
    <t>周峰</t>
  </si>
  <si>
    <t>严秀珍</t>
  </si>
  <si>
    <t>洋马镇药材村</t>
  </si>
  <si>
    <t>张秀英</t>
  </si>
  <si>
    <t>合德镇永胜居</t>
  </si>
  <si>
    <t>2016年2月份</t>
  </si>
  <si>
    <t>第四季度：</t>
  </si>
  <si>
    <t>潘金秀</t>
  </si>
  <si>
    <t>1917.02</t>
  </si>
  <si>
    <t>洋马北邗村委会二组</t>
  </si>
  <si>
    <t>孙彦林</t>
  </si>
  <si>
    <t>死亡</t>
  </si>
  <si>
    <t>林尊似</t>
  </si>
  <si>
    <t>新洋农场</t>
  </si>
  <si>
    <t>8月死亡</t>
  </si>
  <si>
    <t>王  华</t>
  </si>
  <si>
    <t>兴桥友好村</t>
  </si>
  <si>
    <t>2016年上半年</t>
  </si>
  <si>
    <t>程太连</t>
  </si>
  <si>
    <t>临海镇双洋居</t>
  </si>
  <si>
    <t>7月死亡</t>
  </si>
  <si>
    <t>钱绍地</t>
  </si>
  <si>
    <t>开发区张网村</t>
  </si>
  <si>
    <t>陈如英</t>
  </si>
  <si>
    <t>10月2日死亡</t>
  </si>
  <si>
    <t>朱文英</t>
  </si>
  <si>
    <t>合德凤南村委会</t>
  </si>
  <si>
    <t>徐国银</t>
  </si>
  <si>
    <t>黄沙港镇海丰村二组</t>
  </si>
  <si>
    <t>彭学彬</t>
  </si>
  <si>
    <t>10月3日死亡</t>
  </si>
  <si>
    <t>补发2个月</t>
  </si>
  <si>
    <t>王秀芳</t>
  </si>
  <si>
    <t>新坍镇新摊子村五组</t>
  </si>
  <si>
    <t>束金游</t>
  </si>
  <si>
    <t>2017年第一季度：</t>
  </si>
  <si>
    <t>李怀英</t>
  </si>
  <si>
    <t>开发区桃园8组</t>
  </si>
  <si>
    <t>顾汝英</t>
  </si>
  <si>
    <t>海通中尖四组</t>
  </si>
  <si>
    <t>陈尚红</t>
  </si>
  <si>
    <t>张文英</t>
  </si>
  <si>
    <t>王成廷</t>
  </si>
  <si>
    <t>合德镇耦耕堂村</t>
  </si>
  <si>
    <t>第二季度：</t>
  </si>
  <si>
    <t>陈如林</t>
  </si>
  <si>
    <t>海河镇同丰村二组</t>
  </si>
  <si>
    <t>第一季度新增</t>
  </si>
  <si>
    <t>茆正荣</t>
  </si>
  <si>
    <t>洋马港中居五组</t>
  </si>
  <si>
    <t>茆文中</t>
  </si>
  <si>
    <t>申广英</t>
  </si>
  <si>
    <t>洋马北邗村委会三组</t>
  </si>
  <si>
    <t>郭留贵</t>
  </si>
  <si>
    <t>张保方</t>
  </si>
  <si>
    <t>千秋镇运粮村</t>
  </si>
  <si>
    <t>汪德珍</t>
  </si>
  <si>
    <t>新坍镇小闸口村八组</t>
  </si>
  <si>
    <t>陈学兵</t>
  </si>
  <si>
    <t>周  萍</t>
  </si>
  <si>
    <t>开发区条洋八组</t>
  </si>
  <si>
    <t>周萍</t>
  </si>
  <si>
    <t>徐兰</t>
  </si>
  <si>
    <t>新坍四烈村三组</t>
  </si>
  <si>
    <t>胡朱氏</t>
  </si>
  <si>
    <t>开发区</t>
  </si>
  <si>
    <t>陈  尧</t>
  </si>
  <si>
    <t>兴桥镇青华村二组</t>
  </si>
  <si>
    <t>陈尧</t>
  </si>
  <si>
    <t>吉中英</t>
  </si>
  <si>
    <t>洋马镇潘东村</t>
  </si>
  <si>
    <t>瞿秀英</t>
  </si>
  <si>
    <t>千秋镇陆墩村二组</t>
  </si>
  <si>
    <t>王延珍</t>
  </si>
  <si>
    <t>海河镇缪港村四组</t>
  </si>
  <si>
    <t>陈元珍</t>
  </si>
  <si>
    <t>海河复兴村六组</t>
  </si>
  <si>
    <t>张学祥</t>
  </si>
  <si>
    <t>四明文明4组</t>
  </si>
  <si>
    <t>张克前</t>
  </si>
  <si>
    <t>戴俊英</t>
  </si>
  <si>
    <t>合德镇罾塘居委会</t>
  </si>
  <si>
    <t>陈兴东</t>
  </si>
  <si>
    <t>谢寿珍</t>
  </si>
  <si>
    <t>射阳盐场</t>
  </si>
  <si>
    <t>瞿学文</t>
  </si>
  <si>
    <t>10月份死亡：</t>
  </si>
  <si>
    <t>张正方</t>
  </si>
  <si>
    <t>合德镇罾塘村二组</t>
  </si>
  <si>
    <t>10月份死亡</t>
  </si>
  <si>
    <t>11月死亡：</t>
  </si>
  <si>
    <t>李怀玉</t>
  </si>
  <si>
    <t>兴桥镇幸福村一组</t>
  </si>
  <si>
    <t>12月份死亡：</t>
  </si>
  <si>
    <t>谢文昆</t>
  </si>
  <si>
    <t>淮海农场城南居委会</t>
  </si>
  <si>
    <t>祁文英</t>
  </si>
  <si>
    <t>兴桥镇西移村八组</t>
  </si>
  <si>
    <t>孙志清</t>
  </si>
  <si>
    <t>陈宽梅</t>
  </si>
  <si>
    <t>合德镇交通路居委会</t>
  </si>
  <si>
    <t>王金芳</t>
  </si>
  <si>
    <t>新坍镇卢公祠村</t>
  </si>
  <si>
    <t>徐玉明</t>
  </si>
  <si>
    <t>彭学英</t>
  </si>
  <si>
    <t>海河巨星村六组</t>
  </si>
  <si>
    <t>2018年2月份死亡：</t>
  </si>
  <si>
    <t>范登友</t>
  </si>
  <si>
    <t>开发区陈洋南北村四组</t>
  </si>
  <si>
    <t>周步芳</t>
  </si>
  <si>
    <t>兴桥镇友好村</t>
  </si>
  <si>
    <t>王能进</t>
  </si>
  <si>
    <t>海通南洋村五组</t>
  </si>
  <si>
    <t>汪志英</t>
  </si>
  <si>
    <t>临海八大家居</t>
  </si>
  <si>
    <t>王学清</t>
  </si>
  <si>
    <t>淮海农场五分场</t>
  </si>
  <si>
    <t>4月：</t>
  </si>
  <si>
    <t>胡春香</t>
  </si>
  <si>
    <t>千秋镇一心村四组</t>
  </si>
  <si>
    <t>，</t>
  </si>
  <si>
    <t>施淑芳</t>
  </si>
  <si>
    <t>合德朝阳居委会</t>
  </si>
  <si>
    <t>沈志友</t>
  </si>
  <si>
    <t>7月:</t>
  </si>
  <si>
    <t>陈翠英</t>
  </si>
  <si>
    <t>特庸北洋村一组</t>
  </si>
  <si>
    <t>花  荣</t>
  </si>
  <si>
    <t>8月：</t>
  </si>
  <si>
    <t>陈福珍</t>
  </si>
  <si>
    <t>吴志风</t>
  </si>
  <si>
    <t>兴桥安南八组</t>
  </si>
  <si>
    <t>徐伏成</t>
  </si>
  <si>
    <t>户主姓名错误，原错误姓名徐福成</t>
  </si>
  <si>
    <t>单正兰</t>
  </si>
  <si>
    <t>四明邵尖村二组</t>
  </si>
  <si>
    <t>王良凤</t>
  </si>
  <si>
    <t>特庸码头六组</t>
  </si>
  <si>
    <t>吴翠萍</t>
  </si>
  <si>
    <t>盘湾</t>
  </si>
  <si>
    <t>9月：</t>
  </si>
  <si>
    <t>徐宝珍</t>
  </si>
  <si>
    <t>四明建中村一组</t>
  </si>
  <si>
    <t>王道兰</t>
  </si>
  <si>
    <t>合德镇城东社区</t>
  </si>
  <si>
    <t>10月：</t>
  </si>
  <si>
    <t>石志彬</t>
  </si>
  <si>
    <t>海通镇大尖村一组</t>
  </si>
  <si>
    <t>左英</t>
  </si>
  <si>
    <t>千秋鲍墩居二组</t>
  </si>
  <si>
    <t>杨正芬</t>
  </si>
  <si>
    <t>千秋镇三区村七组</t>
  </si>
  <si>
    <t>顾永兰</t>
  </si>
  <si>
    <t>四明镇建港村</t>
  </si>
  <si>
    <t>2019年2月份死亡：</t>
  </si>
  <si>
    <t>顾乃湘</t>
  </si>
  <si>
    <t>王玉珍</t>
  </si>
  <si>
    <t>临海镇渠西村</t>
  </si>
  <si>
    <t>2019年3月份死亡</t>
  </si>
  <si>
    <t>嵇云</t>
  </si>
  <si>
    <t>兴桥镇日新村四组</t>
  </si>
  <si>
    <t>孙德荣</t>
  </si>
  <si>
    <t>2019年4月份死亡：</t>
  </si>
  <si>
    <t>薛素珍</t>
  </si>
  <si>
    <t>长荡镇中河村五组</t>
  </si>
  <si>
    <t>孙 淑</t>
  </si>
  <si>
    <t>新坍贺仁村六组</t>
  </si>
  <si>
    <t>2月新增</t>
  </si>
  <si>
    <t>刘如凤</t>
  </si>
  <si>
    <t>新坍镇靠渔湾五组</t>
  </si>
  <si>
    <t>周毫</t>
  </si>
  <si>
    <t>2019年5月死亡：</t>
  </si>
  <si>
    <t>张亚芹</t>
  </si>
  <si>
    <t>合德镇友爱村六组</t>
  </si>
  <si>
    <t>全中兰</t>
  </si>
  <si>
    <t>开发区洋南村委会</t>
  </si>
  <si>
    <t>陈汝英</t>
  </si>
  <si>
    <t>合德镇罾塘村三组</t>
  </si>
  <si>
    <t>2019年7月死亡：</t>
  </si>
  <si>
    <t>丁为英</t>
  </si>
  <si>
    <t>海河镇烈士村九组</t>
  </si>
  <si>
    <t>徐秀英</t>
  </si>
  <si>
    <t>四明镇塘合村二组</t>
  </si>
  <si>
    <t>贾斯科</t>
  </si>
  <si>
    <t>2019年10月死亡</t>
  </si>
  <si>
    <t>严启芳</t>
  </si>
  <si>
    <t>开发区合东村</t>
  </si>
  <si>
    <t>赵凤英</t>
  </si>
  <si>
    <t>兴桥村安南村九组</t>
  </si>
  <si>
    <t>姜亚</t>
  </si>
  <si>
    <t>四明塘合村九组</t>
  </si>
  <si>
    <t>姜鹏程</t>
  </si>
  <si>
    <t>杨伯华</t>
  </si>
  <si>
    <t>合德镇朝阳居委会</t>
  </si>
  <si>
    <t>2019年11月死亡</t>
  </si>
  <si>
    <t>周前芹</t>
  </si>
  <si>
    <t>四明镇建港村四组</t>
  </si>
  <si>
    <t>2019年12月死亡</t>
  </si>
  <si>
    <t>梁学芳</t>
  </si>
  <si>
    <t>7月新增</t>
  </si>
  <si>
    <t>戴立万</t>
  </si>
  <si>
    <t>海河镇海湾居三组</t>
  </si>
  <si>
    <t>杨友珍</t>
  </si>
  <si>
    <t>开发区凤鸣村委会</t>
  </si>
  <si>
    <t>2020年1月死亡</t>
  </si>
  <si>
    <t>蔡习明</t>
  </si>
  <si>
    <t>千秋镇沙港村八组</t>
  </si>
  <si>
    <t>11月新增</t>
  </si>
  <si>
    <t>2020年2月死亡</t>
  </si>
  <si>
    <t>尹春银</t>
  </si>
  <si>
    <t>开发区双丰村委会</t>
  </si>
  <si>
    <t>1月14号</t>
  </si>
  <si>
    <t>孙玉芳</t>
  </si>
  <si>
    <t>长荡镇西夏村二组</t>
  </si>
  <si>
    <t>1月7号</t>
  </si>
  <si>
    <t>2020年5月核减</t>
  </si>
  <si>
    <t>王怀珍</t>
  </si>
  <si>
    <t>新农五分场24大队</t>
  </si>
  <si>
    <t>3月新增</t>
  </si>
  <si>
    <t>2020年6月核减</t>
  </si>
  <si>
    <t>董佳才</t>
  </si>
  <si>
    <t>洋马新灶村二组</t>
  </si>
  <si>
    <t>王宜松</t>
  </si>
  <si>
    <t>长荡镇陈林村委会</t>
  </si>
  <si>
    <t>9月新增</t>
  </si>
  <si>
    <t>2020年9月核减</t>
  </si>
  <si>
    <t>周以朋</t>
  </si>
  <si>
    <t>新坍镇横港村七组</t>
  </si>
  <si>
    <t>季士兰</t>
  </si>
  <si>
    <t>合德镇淮海居委会</t>
  </si>
  <si>
    <t>2020年10月核减</t>
  </si>
  <si>
    <t>特庸镇红旗一组</t>
  </si>
  <si>
    <t>贾建桂</t>
  </si>
  <si>
    <t>临海镇五岸居</t>
  </si>
  <si>
    <t>刘桂花</t>
  </si>
  <si>
    <t>临海镇头厂村</t>
  </si>
  <si>
    <t>10月新增</t>
  </si>
  <si>
    <t>王德才</t>
  </si>
  <si>
    <t>2020年11月核减</t>
  </si>
  <si>
    <t>陈秀</t>
  </si>
  <si>
    <t>海河镇烈士村二组</t>
  </si>
  <si>
    <t>张锦法</t>
  </si>
  <si>
    <t>合德镇凤凰村五组</t>
  </si>
  <si>
    <t>周素兰</t>
  </si>
  <si>
    <t>合德镇张林村委会</t>
  </si>
  <si>
    <t>刘书珍</t>
  </si>
  <si>
    <t>特庸镇金山一组</t>
  </si>
  <si>
    <t>2020年12月核减</t>
  </si>
  <si>
    <t>华茂云</t>
  </si>
  <si>
    <t>千秋镇竹节居七组</t>
  </si>
  <si>
    <t>生活自理</t>
  </si>
  <si>
    <t>2021年1月核减</t>
  </si>
  <si>
    <t>李长兰</t>
  </si>
  <si>
    <t>四明镇新塘村</t>
  </si>
  <si>
    <t>温学英</t>
  </si>
  <si>
    <t>长荡西厦居委会</t>
  </si>
  <si>
    <t>陈尚珍</t>
  </si>
  <si>
    <t>合德镇合兴居委会</t>
  </si>
  <si>
    <t>1月新增</t>
  </si>
  <si>
    <t>2021年3月核减</t>
  </si>
  <si>
    <t>高古英</t>
  </si>
  <si>
    <t>海河镇缪港村</t>
  </si>
  <si>
    <t>1月去世</t>
  </si>
  <si>
    <t>叶修珍</t>
  </si>
  <si>
    <t>兴桥镇青华村</t>
  </si>
  <si>
    <t>无法自理</t>
  </si>
  <si>
    <t>郁品文</t>
  </si>
  <si>
    <t>海通镇射北村二组</t>
  </si>
  <si>
    <t>陈兰英</t>
  </si>
  <si>
    <t>四明邵尖村</t>
  </si>
  <si>
    <t>张长华</t>
  </si>
  <si>
    <t>沈亚文</t>
  </si>
  <si>
    <t>合德镇凤凰村委会</t>
  </si>
  <si>
    <t>12月新增</t>
  </si>
  <si>
    <t>顾曰才</t>
  </si>
  <si>
    <t>四明镇新港村一组</t>
  </si>
  <si>
    <t>2021年4月核减</t>
  </si>
  <si>
    <t>陈汝云</t>
  </si>
  <si>
    <t>开发区七埠村五组</t>
  </si>
  <si>
    <t>夏忠英</t>
  </si>
  <si>
    <t>张英</t>
  </si>
  <si>
    <t>临海六垛居</t>
  </si>
  <si>
    <t>陈洪旗</t>
  </si>
  <si>
    <t>四明镇塘合村一组</t>
  </si>
  <si>
    <t>2021年5月核减</t>
  </si>
  <si>
    <t>张鹤英</t>
  </si>
  <si>
    <t>合德镇新西村委会</t>
  </si>
  <si>
    <t>4月新增</t>
  </si>
  <si>
    <t>路学英</t>
  </si>
  <si>
    <t>千秋陆墩村三组</t>
  </si>
  <si>
    <t>唐学英</t>
  </si>
  <si>
    <t>兴桥诚民居</t>
  </si>
  <si>
    <t>2021年6月核减</t>
  </si>
  <si>
    <t>闻学英</t>
  </si>
  <si>
    <t>四明镇文明村二组</t>
  </si>
  <si>
    <t>孙荣</t>
  </si>
  <si>
    <t>辛英</t>
  </si>
  <si>
    <t>千秋镇三区居</t>
  </si>
  <si>
    <t>何珍付</t>
  </si>
  <si>
    <t>临海镇曙东村</t>
  </si>
  <si>
    <t>5月新增</t>
  </si>
  <si>
    <t>陈兰</t>
  </si>
  <si>
    <t>黄沙港镇海星居委会</t>
  </si>
  <si>
    <t>2021年7月核减</t>
  </si>
  <si>
    <t>吴海南</t>
  </si>
  <si>
    <t>千秋振兴居四组</t>
  </si>
  <si>
    <t>2021年8月核减</t>
  </si>
  <si>
    <t>王石民</t>
  </si>
  <si>
    <t>海河镇大有村一组</t>
  </si>
  <si>
    <t>李立英</t>
  </si>
  <si>
    <t>海河镇华北村</t>
  </si>
  <si>
    <t>于陈氏</t>
  </si>
  <si>
    <t>四明镇双六村七组</t>
  </si>
  <si>
    <t>胡国涛</t>
  </si>
  <si>
    <t>千秋镇东明村一组</t>
  </si>
  <si>
    <t>2021年9月核减</t>
  </si>
  <si>
    <t>徐广道</t>
  </si>
  <si>
    <t>2021.8.19死亡</t>
  </si>
  <si>
    <t>王加英</t>
  </si>
  <si>
    <t>长荡镇六合村委会</t>
  </si>
  <si>
    <t>2021.8.25死亡</t>
  </si>
  <si>
    <t>张瑞瑞</t>
  </si>
  <si>
    <t>2021.8.10死亡</t>
  </si>
  <si>
    <t>第三季度  尊老金</t>
  </si>
  <si>
    <t>吴正和</t>
  </si>
  <si>
    <t>千秋鲍墩居八组</t>
  </si>
  <si>
    <t>第三季度新增（补6月份）</t>
  </si>
  <si>
    <t>伍记翠</t>
  </si>
  <si>
    <t>常住重庆，不确定是否健在，待确定健再后进行补发</t>
  </si>
  <si>
    <t>张桂英</t>
  </si>
  <si>
    <t>新坍镇贺仁村二组</t>
  </si>
  <si>
    <t>黄凤英</t>
  </si>
  <si>
    <t>合德兴耦居委会</t>
  </si>
  <si>
    <t>2021.9新增</t>
  </si>
  <si>
    <t>2021.10补发</t>
  </si>
  <si>
    <t>董正英</t>
  </si>
  <si>
    <t>长荡居委会</t>
  </si>
</sst>
</file>

<file path=xl/styles.xml><?xml version="1.0" encoding="utf-8"?>
<styleSheet xmlns="http://schemas.openxmlformats.org/spreadsheetml/2006/main">
  <numFmts count="7">
    <numFmt numFmtId="176" formatCode="yyyy\.m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.&quot;m"/>
    <numFmt numFmtId="178" formatCode="0.00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4" fillId="30" borderId="10" applyNumberFormat="0" applyAlignment="0" applyProtection="0">
      <alignment vertical="center"/>
    </xf>
    <xf numFmtId="0" fontId="37" fillId="30" borderId="7" applyNumberFormat="0" applyAlignment="0" applyProtection="0">
      <alignment vertical="center"/>
    </xf>
    <xf numFmtId="0" fontId="38" fillId="35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0">
      <alignment vertical="top"/>
    </xf>
    <xf numFmtId="0" fontId="1" fillId="0" borderId="0"/>
    <xf numFmtId="0" fontId="39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0" borderId="0"/>
    <xf numFmtId="0" fontId="25" fillId="0" borderId="0"/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52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left" vertical="center"/>
    </xf>
    <xf numFmtId="0" fontId="6" fillId="0" borderId="1" xfId="52" applyFont="1" applyFill="1" applyBorder="1" applyAlignment="1">
      <alignment horizontal="center" vertical="center"/>
    </xf>
    <xf numFmtId="5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/>
    <xf numFmtId="0" fontId="1" fillId="4" borderId="1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6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177" fontId="2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6" borderId="1" xfId="11" applyNumberFormat="1" applyFont="1" applyFill="1" applyBorder="1" applyAlignment="1">
      <alignment horizontal="center" vertical="center" wrapText="1"/>
    </xf>
    <xf numFmtId="49" fontId="2" fillId="6" borderId="1" xfId="1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32" applyNumberFormat="1" applyFont="1" applyFill="1" applyBorder="1" applyAlignment="1">
      <alignment horizontal="center" vertical="center" wrapText="1"/>
    </xf>
    <xf numFmtId="49" fontId="2" fillId="0" borderId="1" xfId="3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11" applyNumberFormat="1" applyFont="1" applyFill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2" borderId="1" xfId="53" applyFont="1" applyFill="1" applyBorder="1" applyAlignment="1">
      <alignment horizontal="center" vertical="center"/>
    </xf>
    <xf numFmtId="49" fontId="2" fillId="0" borderId="1" xfId="5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0" borderId="1" xfId="11" applyNumberFormat="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2" fillId="0" borderId="3" xfId="1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>
      <alignment horizontal="center" vertical="center"/>
    </xf>
    <xf numFmtId="49" fontId="1" fillId="0" borderId="3" xfId="11" applyNumberFormat="1" applyFont="1" applyFill="1" applyBorder="1" applyAlignment="1">
      <alignment horizontal="center" vertical="center" wrapText="1"/>
    </xf>
    <xf numFmtId="0" fontId="1" fillId="2" borderId="1" xfId="11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54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3" fillId="0" borderId="3" xfId="52" applyNumberFormat="1" applyFont="1" applyFill="1" applyBorder="1" applyAlignment="1">
      <alignment horizontal="center" vertical="center" wrapText="1"/>
    </xf>
    <xf numFmtId="49" fontId="1" fillId="0" borderId="3" xfId="54" applyNumberFormat="1" applyFont="1" applyFill="1" applyBorder="1" applyAlignment="1">
      <alignment horizontal="center" vertical="center" wrapText="1"/>
    </xf>
    <xf numFmtId="0" fontId="1" fillId="0" borderId="3" xfId="1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3" fillId="2" borderId="1" xfId="53" applyNumberFormat="1" applyFont="1" applyFill="1" applyBorder="1" applyAlignment="1">
      <alignment horizontal="center" vertical="center"/>
    </xf>
    <xf numFmtId="49" fontId="1" fillId="0" borderId="1" xfId="32" applyNumberFormat="1" applyFont="1" applyFill="1" applyBorder="1" applyAlignment="1">
      <alignment horizontal="center" vertical="center" wrapText="1"/>
    </xf>
    <xf numFmtId="49" fontId="1" fillId="0" borderId="1" xfId="32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11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3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3" xfId="32" applyNumberFormat="1" applyFont="1" applyFill="1" applyBorder="1" applyAlignment="1">
      <alignment horizontal="center" vertical="center" wrapText="1"/>
    </xf>
    <xf numFmtId="49" fontId="1" fillId="3" borderId="1" xfId="32" applyNumberFormat="1" applyFont="1" applyFill="1" applyBorder="1" applyAlignment="1">
      <alignment horizontal="center" vertical="center" wrapText="1"/>
    </xf>
    <xf numFmtId="49" fontId="1" fillId="3" borderId="3" xfId="32" applyNumberFormat="1" applyFont="1" applyFill="1" applyBorder="1" applyAlignment="1">
      <alignment horizontal="center" vertical="center" wrapText="1"/>
    </xf>
    <xf numFmtId="49" fontId="1" fillId="3" borderId="1" xfId="32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31" fontId="16" fillId="0" borderId="0" xfId="0" applyNumberFormat="1" applyFont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6" fillId="0" borderId="1" xfId="53" applyFont="1" applyFill="1" applyBorder="1" applyAlignment="1">
      <alignment horizontal="center" vertical="center"/>
    </xf>
    <xf numFmtId="0" fontId="1" fillId="0" borderId="1" xfId="11" applyNumberFormat="1" applyFont="1" applyFill="1" applyBorder="1" applyAlignment="1">
      <alignment horizontal="left" vertical="center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left" vertical="center"/>
    </xf>
    <xf numFmtId="0" fontId="3" fillId="2" borderId="1" xfId="5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31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9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1_1月份" xfId="31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_Sheet1_1" xfId="53"/>
    <cellStyle name="常规_合德90-99" xfId="54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1"/>
  <sheetViews>
    <sheetView tabSelected="1" workbookViewId="0">
      <selection activeCell="F7" sqref="F7"/>
    </sheetView>
  </sheetViews>
  <sheetFormatPr defaultColWidth="9" defaultRowHeight="13.5" outlineLevelCol="4"/>
  <cols>
    <col min="1" max="1" width="5.25" style="41" customWidth="1"/>
    <col min="2" max="2" width="7.25" style="41" customWidth="1"/>
    <col min="3" max="3" width="20.375" style="218" customWidth="1"/>
    <col min="4" max="4" width="12.75" style="41" customWidth="1"/>
  </cols>
  <sheetData>
    <row r="1" customFormat="1" ht="37" customHeight="1" spans="1:4">
      <c r="A1" s="219" t="s">
        <v>0</v>
      </c>
      <c r="B1" s="219"/>
      <c r="C1" s="220"/>
      <c r="D1" s="219"/>
    </row>
    <row r="2" customFormat="1" ht="16" customHeight="1" spans="1:4">
      <c r="A2" s="221">
        <v>44465</v>
      </c>
      <c r="B2" s="221"/>
      <c r="C2" s="222"/>
      <c r="D2" s="221"/>
    </row>
    <row r="3" s="38" customFormat="1" ht="29" customHeight="1" spans="1:4">
      <c r="A3" s="223" t="s">
        <v>1</v>
      </c>
      <c r="B3" s="224" t="s">
        <v>2</v>
      </c>
      <c r="C3" s="225" t="s">
        <v>3</v>
      </c>
      <c r="D3" s="226" t="s">
        <v>4</v>
      </c>
    </row>
    <row r="4" s="14" customFormat="1" ht="20" customHeight="1" spans="1:4">
      <c r="A4" s="2">
        <v>1</v>
      </c>
      <c r="B4" s="2" t="s">
        <v>5</v>
      </c>
      <c r="C4" s="30" t="s">
        <v>6</v>
      </c>
      <c r="D4" s="2" t="s">
        <v>5</v>
      </c>
    </row>
    <row r="5" s="214" customFormat="1" ht="20" customHeight="1" spans="1:4">
      <c r="A5" s="2">
        <v>2</v>
      </c>
      <c r="B5" s="2" t="s">
        <v>7</v>
      </c>
      <c r="C5" s="30" t="s">
        <v>8</v>
      </c>
      <c r="D5" s="2" t="s">
        <v>7</v>
      </c>
    </row>
    <row r="6" s="15" customFormat="1" ht="20" customHeight="1" spans="1:4">
      <c r="A6" s="2">
        <v>3</v>
      </c>
      <c r="B6" s="144" t="s">
        <v>9</v>
      </c>
      <c r="C6" s="227" t="s">
        <v>10</v>
      </c>
      <c r="D6" s="144" t="s">
        <v>9</v>
      </c>
    </row>
    <row r="7" s="215" customFormat="1" ht="20" customHeight="1" spans="1:4">
      <c r="A7" s="2">
        <v>4</v>
      </c>
      <c r="B7" s="118" t="s">
        <v>11</v>
      </c>
      <c r="C7" s="30" t="s">
        <v>12</v>
      </c>
      <c r="D7" s="2" t="s">
        <v>11</v>
      </c>
    </row>
    <row r="8" s="14" customFormat="1" ht="20" customHeight="1" spans="1:4">
      <c r="A8" s="2">
        <v>5</v>
      </c>
      <c r="B8" s="84" t="s">
        <v>13</v>
      </c>
      <c r="C8" s="86" t="s">
        <v>14</v>
      </c>
      <c r="D8" s="84" t="s">
        <v>13</v>
      </c>
    </row>
    <row r="9" s="45" customFormat="1" ht="20" customHeight="1" spans="1:4">
      <c r="A9" s="2">
        <v>6</v>
      </c>
      <c r="B9" s="139" t="s">
        <v>15</v>
      </c>
      <c r="C9" s="140" t="s">
        <v>16</v>
      </c>
      <c r="D9" s="139" t="s">
        <v>15</v>
      </c>
    </row>
    <row r="10" s="216" customFormat="1" ht="20" customHeight="1" spans="1:4">
      <c r="A10" s="2">
        <v>7</v>
      </c>
      <c r="B10" s="118" t="s">
        <v>17</v>
      </c>
      <c r="C10" s="147" t="s">
        <v>18</v>
      </c>
      <c r="D10" s="118" t="s">
        <v>17</v>
      </c>
    </row>
    <row r="11" s="45" customFormat="1" ht="20" customHeight="1" spans="1:4">
      <c r="A11" s="2">
        <v>8</v>
      </c>
      <c r="B11" s="84" t="s">
        <v>19</v>
      </c>
      <c r="C11" s="86" t="s">
        <v>20</v>
      </c>
      <c r="D11" s="144" t="s">
        <v>21</v>
      </c>
    </row>
    <row r="12" s="45" customFormat="1" ht="20" customHeight="1" spans="1:4">
      <c r="A12" s="2">
        <v>9</v>
      </c>
      <c r="B12" s="84" t="s">
        <v>22</v>
      </c>
      <c r="C12" s="86" t="s">
        <v>23</v>
      </c>
      <c r="D12" s="84" t="s">
        <v>22</v>
      </c>
    </row>
    <row r="13" s="15" customFormat="1" ht="20" customHeight="1" spans="1:4">
      <c r="A13" s="2">
        <v>10</v>
      </c>
      <c r="B13" s="144" t="s">
        <v>24</v>
      </c>
      <c r="C13" s="227" t="s">
        <v>25</v>
      </c>
      <c r="D13" s="144" t="s">
        <v>24</v>
      </c>
    </row>
    <row r="14" s="14" customFormat="1" ht="20" customHeight="1" spans="1:4">
      <c r="A14" s="2">
        <v>11</v>
      </c>
      <c r="B14" s="84" t="s">
        <v>26</v>
      </c>
      <c r="C14" s="86" t="s">
        <v>27</v>
      </c>
      <c r="D14" s="84" t="s">
        <v>26</v>
      </c>
    </row>
    <row r="15" s="14" customFormat="1" ht="20" customHeight="1" spans="1:4">
      <c r="A15" s="2">
        <v>12</v>
      </c>
      <c r="B15" s="2" t="s">
        <v>28</v>
      </c>
      <c r="C15" s="28" t="s">
        <v>29</v>
      </c>
      <c r="D15" s="2" t="s">
        <v>28</v>
      </c>
    </row>
    <row r="16" s="45" customFormat="1" ht="20" customHeight="1" spans="1:4">
      <c r="A16" s="2">
        <v>13</v>
      </c>
      <c r="B16" s="2" t="s">
        <v>30</v>
      </c>
      <c r="C16" s="30" t="s">
        <v>31</v>
      </c>
      <c r="D16" s="228" t="s">
        <v>30</v>
      </c>
    </row>
    <row r="17" s="1" customFormat="1" ht="20" customHeight="1" spans="1:4">
      <c r="A17" s="2">
        <v>14</v>
      </c>
      <c r="B17" s="2" t="s">
        <v>32</v>
      </c>
      <c r="C17" s="30" t="s">
        <v>33</v>
      </c>
      <c r="D17" s="2" t="s">
        <v>32</v>
      </c>
    </row>
    <row r="18" s="1" customFormat="1" ht="20" customHeight="1" spans="1:4">
      <c r="A18" s="2">
        <v>15</v>
      </c>
      <c r="B18" s="2" t="s">
        <v>34</v>
      </c>
      <c r="C18" s="30" t="s">
        <v>35</v>
      </c>
      <c r="D18" s="2" t="s">
        <v>34</v>
      </c>
    </row>
    <row r="19" s="1" customFormat="1" ht="20" customHeight="1" spans="1:4">
      <c r="A19" s="2">
        <v>16</v>
      </c>
      <c r="B19" s="84" t="s">
        <v>36</v>
      </c>
      <c r="C19" s="86" t="s">
        <v>37</v>
      </c>
      <c r="D19" s="84" t="s">
        <v>36</v>
      </c>
    </row>
    <row r="20" s="1" customFormat="1" ht="20" customHeight="1" spans="1:4">
      <c r="A20" s="2">
        <v>17</v>
      </c>
      <c r="B20" s="195" t="s">
        <v>38</v>
      </c>
      <c r="C20" s="229" t="s">
        <v>39</v>
      </c>
      <c r="D20" s="4" t="s">
        <v>38</v>
      </c>
    </row>
    <row r="21" s="45" customFormat="1" ht="20" customHeight="1" spans="1:4">
      <c r="A21" s="2">
        <v>18</v>
      </c>
      <c r="B21" s="9" t="s">
        <v>40</v>
      </c>
      <c r="C21" s="117" t="s">
        <v>41</v>
      </c>
      <c r="D21" s="114" t="s">
        <v>40</v>
      </c>
    </row>
    <row r="22" s="1" customFormat="1" ht="20" customHeight="1" spans="1:4">
      <c r="A22" s="2">
        <v>19</v>
      </c>
      <c r="B22" s="230" t="s">
        <v>42</v>
      </c>
      <c r="C22" s="157" t="s">
        <v>43</v>
      </c>
      <c r="D22" s="171" t="s">
        <v>42</v>
      </c>
    </row>
    <row r="23" s="1" customFormat="1" ht="20" customHeight="1" spans="1:4">
      <c r="A23" s="2">
        <v>20</v>
      </c>
      <c r="B23" s="195" t="s">
        <v>44</v>
      </c>
      <c r="C23" s="231" t="s">
        <v>45</v>
      </c>
      <c r="D23" s="195" t="s">
        <v>44</v>
      </c>
    </row>
    <row r="24" s="1" customFormat="1" ht="20" customHeight="1" spans="1:4">
      <c r="A24" s="2">
        <v>21</v>
      </c>
      <c r="B24" s="232" t="s">
        <v>46</v>
      </c>
      <c r="C24" s="157" t="s">
        <v>47</v>
      </c>
      <c r="D24" s="232" t="s">
        <v>46</v>
      </c>
    </row>
    <row r="25" s="1" customFormat="1" ht="20" customHeight="1" spans="1:4">
      <c r="A25" s="2">
        <v>22</v>
      </c>
      <c r="B25" s="196" t="s">
        <v>48</v>
      </c>
      <c r="C25" s="233" t="s">
        <v>49</v>
      </c>
      <c r="D25" s="196" t="s">
        <v>48</v>
      </c>
    </row>
    <row r="26" s="1" customFormat="1" ht="20" customHeight="1" spans="1:4">
      <c r="A26" s="2">
        <v>23</v>
      </c>
      <c r="B26" s="234" t="s">
        <v>50</v>
      </c>
      <c r="C26" s="176" t="s">
        <v>51</v>
      </c>
      <c r="D26" s="234" t="s">
        <v>50</v>
      </c>
    </row>
    <row r="27" s="1" customFormat="1" ht="20" customHeight="1" spans="1:4">
      <c r="A27" s="2">
        <v>24</v>
      </c>
      <c r="B27" s="232" t="s">
        <v>52</v>
      </c>
      <c r="C27" s="235" t="s">
        <v>53</v>
      </c>
      <c r="D27" s="232" t="s">
        <v>52</v>
      </c>
    </row>
    <row r="28" s="1" customFormat="1" ht="20" customHeight="1" spans="1:4">
      <c r="A28" s="2">
        <v>25</v>
      </c>
      <c r="B28" s="173" t="s">
        <v>54</v>
      </c>
      <c r="C28" s="176" t="s">
        <v>55</v>
      </c>
      <c r="D28" s="173" t="s">
        <v>54</v>
      </c>
    </row>
    <row r="29" s="1" customFormat="1" ht="20" customHeight="1" spans="1:4">
      <c r="A29" s="2">
        <v>26</v>
      </c>
      <c r="B29" s="180" t="s">
        <v>56</v>
      </c>
      <c r="C29" s="176" t="s">
        <v>57</v>
      </c>
      <c r="D29" s="180" t="s">
        <v>56</v>
      </c>
    </row>
    <row r="30" s="13" customFormat="1" ht="20" customHeight="1" spans="1:4">
      <c r="A30" s="2">
        <v>27</v>
      </c>
      <c r="B30" s="195" t="s">
        <v>58</v>
      </c>
      <c r="C30" s="176" t="s">
        <v>59</v>
      </c>
      <c r="D30" s="180" t="s">
        <v>58</v>
      </c>
    </row>
    <row r="31" s="13" customFormat="1" ht="20" customHeight="1" spans="1:4">
      <c r="A31" s="2">
        <v>28</v>
      </c>
      <c r="B31" s="180" t="s">
        <v>60</v>
      </c>
      <c r="C31" s="176" t="s">
        <v>61</v>
      </c>
      <c r="D31" s="180" t="s">
        <v>60</v>
      </c>
    </row>
    <row r="32" s="13" customFormat="1" ht="20" customHeight="1" spans="1:4">
      <c r="A32" s="2">
        <v>29</v>
      </c>
      <c r="B32" s="24" t="s">
        <v>62</v>
      </c>
      <c r="C32" s="176" t="s">
        <v>63</v>
      </c>
      <c r="D32" s="180" t="s">
        <v>62</v>
      </c>
    </row>
    <row r="33" s="1" customFormat="1" ht="20" customHeight="1" spans="1:4">
      <c r="A33" s="2">
        <v>30</v>
      </c>
      <c r="B33" s="180" t="s">
        <v>64</v>
      </c>
      <c r="C33" s="176" t="s">
        <v>65</v>
      </c>
      <c r="D33" s="180" t="s">
        <v>64</v>
      </c>
    </row>
    <row r="34" s="1" customFormat="1" ht="20" customHeight="1" spans="1:4">
      <c r="A34" s="2">
        <v>31</v>
      </c>
      <c r="B34" s="4" t="s">
        <v>66</v>
      </c>
      <c r="C34" s="176" t="s">
        <v>67</v>
      </c>
      <c r="D34" s="180" t="s">
        <v>66</v>
      </c>
    </row>
    <row r="35" s="13" customFormat="1" ht="20" customHeight="1" spans="1:4">
      <c r="A35" s="2">
        <v>32</v>
      </c>
      <c r="B35" s="236" t="s">
        <v>68</v>
      </c>
      <c r="C35" s="176" t="s">
        <v>69</v>
      </c>
      <c r="D35" s="180" t="s">
        <v>68</v>
      </c>
    </row>
    <row r="36" s="13" customFormat="1" ht="20" customHeight="1" spans="1:4">
      <c r="A36" s="2">
        <v>33</v>
      </c>
      <c r="B36" s="180" t="s">
        <v>70</v>
      </c>
      <c r="C36" s="176" t="s">
        <v>71</v>
      </c>
      <c r="D36" s="180" t="s">
        <v>70</v>
      </c>
    </row>
    <row r="37" s="13" customFormat="1" ht="20" customHeight="1" spans="1:4">
      <c r="A37" s="2">
        <v>34</v>
      </c>
      <c r="B37" s="179" t="s">
        <v>72</v>
      </c>
      <c r="C37" s="176" t="s">
        <v>73</v>
      </c>
      <c r="D37" s="180" t="s">
        <v>72</v>
      </c>
    </row>
    <row r="38" s="13" customFormat="1" ht="20" customHeight="1" spans="1:4">
      <c r="A38" s="2">
        <v>35</v>
      </c>
      <c r="B38" s="236" t="s">
        <v>74</v>
      </c>
      <c r="C38" s="176" t="s">
        <v>75</v>
      </c>
      <c r="D38" s="180" t="s">
        <v>74</v>
      </c>
    </row>
    <row r="39" s="13" customFormat="1" ht="20" customHeight="1" spans="1:4">
      <c r="A39" s="2">
        <v>36</v>
      </c>
      <c r="B39" s="237" t="s">
        <v>76</v>
      </c>
      <c r="C39" s="176" t="s">
        <v>77</v>
      </c>
      <c r="D39" s="180" t="s">
        <v>76</v>
      </c>
    </row>
    <row r="40" s="13" customFormat="1" ht="20" customHeight="1" spans="1:4">
      <c r="A40" s="2">
        <v>37</v>
      </c>
      <c r="B40" s="238" t="s">
        <v>78</v>
      </c>
      <c r="C40" s="176" t="s">
        <v>69</v>
      </c>
      <c r="D40" s="180" t="s">
        <v>78</v>
      </c>
    </row>
    <row r="41" s="13" customFormat="1" ht="20" customHeight="1" spans="1:4">
      <c r="A41" s="2">
        <v>38</v>
      </c>
      <c r="B41" s="202" t="s">
        <v>79</v>
      </c>
      <c r="C41" s="176" t="s">
        <v>80</v>
      </c>
      <c r="D41" s="180" t="s">
        <v>79</v>
      </c>
    </row>
    <row r="42" s="13" customFormat="1" ht="20" customHeight="1" spans="1:4">
      <c r="A42" s="2">
        <v>39</v>
      </c>
      <c r="B42" s="134" t="s">
        <v>81</v>
      </c>
      <c r="C42" s="176" t="s">
        <v>82</v>
      </c>
      <c r="D42" s="180" t="s">
        <v>81</v>
      </c>
    </row>
    <row r="43" s="13" customFormat="1" ht="20" customHeight="1" spans="1:4">
      <c r="A43" s="2">
        <v>40</v>
      </c>
      <c r="B43" s="4" t="s">
        <v>83</v>
      </c>
      <c r="C43" s="181" t="s">
        <v>84</v>
      </c>
      <c r="D43" s="180" t="s">
        <v>83</v>
      </c>
    </row>
    <row r="44" s="13" customFormat="1" ht="20" customHeight="1" spans="1:4">
      <c r="A44" s="2">
        <v>41</v>
      </c>
      <c r="B44" s="178" t="s">
        <v>85</v>
      </c>
      <c r="C44" s="181" t="s">
        <v>86</v>
      </c>
      <c r="D44" s="178" t="s">
        <v>85</v>
      </c>
    </row>
    <row r="45" s="13" customFormat="1" ht="20" customHeight="1" spans="1:4">
      <c r="A45" s="2">
        <v>42</v>
      </c>
      <c r="B45" s="239" t="s">
        <v>87</v>
      </c>
      <c r="C45" s="136" t="s">
        <v>88</v>
      </c>
      <c r="D45" s="239" t="s">
        <v>87</v>
      </c>
    </row>
    <row r="46" s="13" customFormat="1" ht="20" customHeight="1" spans="1:4">
      <c r="A46" s="2">
        <v>43</v>
      </c>
      <c r="B46" s="202" t="s">
        <v>89</v>
      </c>
      <c r="C46" s="136" t="s">
        <v>90</v>
      </c>
      <c r="D46" s="202" t="s">
        <v>89</v>
      </c>
    </row>
    <row r="47" s="13" customFormat="1" ht="20" customHeight="1" spans="1:4">
      <c r="A47" s="2">
        <v>44</v>
      </c>
      <c r="B47" s="4" t="s">
        <v>91</v>
      </c>
      <c r="C47" s="240" t="s">
        <v>92</v>
      </c>
      <c r="D47" s="4" t="s">
        <v>91</v>
      </c>
    </row>
    <row r="48" s="13" customFormat="1" ht="20" customHeight="1" spans="1:4">
      <c r="A48" s="2">
        <v>45</v>
      </c>
      <c r="B48" s="180" t="s">
        <v>93</v>
      </c>
      <c r="C48" s="181" t="s">
        <v>94</v>
      </c>
      <c r="D48" s="180" t="s">
        <v>93</v>
      </c>
    </row>
    <row r="49" s="43" customFormat="1" ht="20" customHeight="1" spans="1:5">
      <c r="A49" s="2">
        <v>46</v>
      </c>
      <c r="B49" s="241" t="s">
        <v>95</v>
      </c>
      <c r="C49" s="242" t="s">
        <v>96</v>
      </c>
      <c r="D49" s="241" t="s">
        <v>95</v>
      </c>
      <c r="E49" s="43" t="s">
        <v>97</v>
      </c>
    </row>
    <row r="50" s="13" customFormat="1" ht="20" customHeight="1" spans="1:4">
      <c r="A50" s="2">
        <v>47</v>
      </c>
      <c r="B50" s="4" t="s">
        <v>98</v>
      </c>
      <c r="C50" s="62" t="s">
        <v>99</v>
      </c>
      <c r="D50" s="4" t="s">
        <v>98</v>
      </c>
    </row>
    <row r="51" s="13" customFormat="1" ht="20" customHeight="1" spans="1:4">
      <c r="A51" s="2">
        <v>48</v>
      </c>
      <c r="B51" s="24" t="s">
        <v>100</v>
      </c>
      <c r="C51" s="203" t="s">
        <v>101</v>
      </c>
      <c r="D51" s="24" t="s">
        <v>100</v>
      </c>
    </row>
    <row r="52" s="13" customFormat="1" ht="20" customHeight="1" spans="1:4">
      <c r="A52" s="2">
        <v>49</v>
      </c>
      <c r="B52" s="4" t="s">
        <v>102</v>
      </c>
      <c r="C52" s="181" t="s">
        <v>103</v>
      </c>
      <c r="D52" s="4" t="s">
        <v>102</v>
      </c>
    </row>
    <row r="53" s="13" customFormat="1" ht="20" customHeight="1" spans="1:4">
      <c r="A53" s="2">
        <v>50</v>
      </c>
      <c r="B53" s="3" t="s">
        <v>104</v>
      </c>
      <c r="C53" s="151" t="s">
        <v>105</v>
      </c>
      <c r="D53" s="3" t="s">
        <v>104</v>
      </c>
    </row>
    <row r="54" s="13" customFormat="1" ht="20" customHeight="1" spans="1:4">
      <c r="A54" s="2">
        <v>51</v>
      </c>
      <c r="B54" s="243" t="s">
        <v>93</v>
      </c>
      <c r="C54" s="244" t="s">
        <v>106</v>
      </c>
      <c r="D54" s="243" t="s">
        <v>93</v>
      </c>
    </row>
    <row r="55" s="13" customFormat="1" ht="20" customHeight="1" spans="1:4">
      <c r="A55" s="2">
        <v>52</v>
      </c>
      <c r="B55" s="180" t="s">
        <v>107</v>
      </c>
      <c r="C55" s="181" t="s">
        <v>108</v>
      </c>
      <c r="D55" s="180" t="s">
        <v>107</v>
      </c>
    </row>
    <row r="56" s="13" customFormat="1" ht="20" customHeight="1" spans="1:4">
      <c r="A56" s="2">
        <v>53</v>
      </c>
      <c r="B56" s="236" t="s">
        <v>109</v>
      </c>
      <c r="C56" s="203" t="s">
        <v>110</v>
      </c>
      <c r="D56" s="236" t="s">
        <v>109</v>
      </c>
    </row>
    <row r="57" s="15" customFormat="1" ht="20" customHeight="1" spans="1:4">
      <c r="A57" s="2">
        <v>54</v>
      </c>
      <c r="B57" s="2" t="s">
        <v>111</v>
      </c>
      <c r="C57" s="30" t="s">
        <v>112</v>
      </c>
      <c r="D57" s="2" t="s">
        <v>111</v>
      </c>
    </row>
    <row r="58" customFormat="1"/>
    <row r="59" customFormat="1"/>
    <row r="60" s="217" customFormat="1" ht="22" customHeight="1" spans="1:4">
      <c r="A60" s="245"/>
      <c r="B60" s="246"/>
      <c r="C60" s="246"/>
      <c r="D60" s="246"/>
    </row>
    <row r="61" s="13" customFormat="1" spans="1:4">
      <c r="A61" s="213"/>
      <c r="B61" s="213"/>
      <c r="C61" s="247"/>
      <c r="D61" s="213"/>
    </row>
    <row r="62" s="13" customFormat="1" spans="1:4">
      <c r="A62" s="213"/>
      <c r="B62" s="213"/>
      <c r="C62" s="247"/>
      <c r="D62" s="213"/>
    </row>
    <row r="63" s="13" customFormat="1" spans="1:4">
      <c r="A63" s="213"/>
      <c r="B63" s="213"/>
      <c r="C63" s="247"/>
      <c r="D63" s="213"/>
    </row>
    <row r="65" s="13" customFormat="1" spans="1:4">
      <c r="A65" s="213"/>
      <c r="B65" s="213"/>
      <c r="C65" s="247"/>
      <c r="D65" s="213"/>
    </row>
    <row r="66" s="13" customFormat="1" spans="1:4">
      <c r="A66" s="213"/>
      <c r="B66" s="213"/>
      <c r="C66" s="247"/>
      <c r="D66" s="213"/>
    </row>
    <row r="67" s="13" customFormat="1" spans="1:4">
      <c r="A67" s="213"/>
      <c r="B67" s="213"/>
      <c r="C67" s="247"/>
      <c r="D67" s="213"/>
    </row>
    <row r="68" s="13" customFormat="1" spans="1:4">
      <c r="A68" s="213"/>
      <c r="B68" s="213"/>
      <c r="C68" s="247"/>
      <c r="D68" s="213"/>
    </row>
    <row r="69" s="13" customFormat="1" spans="1:4">
      <c r="A69" s="213"/>
      <c r="B69" s="213"/>
      <c r="C69" s="247"/>
      <c r="D69" s="213"/>
    </row>
    <row r="70" s="13" customFormat="1" spans="1:4">
      <c r="A70" s="213"/>
      <c r="B70" s="213"/>
      <c r="C70" s="247"/>
      <c r="D70" s="213"/>
    </row>
    <row r="71" s="13" customFormat="1" spans="1:4">
      <c r="A71" s="213"/>
      <c r="B71" s="213"/>
      <c r="C71" s="247"/>
      <c r="D71" s="213"/>
    </row>
    <row r="72" s="13" customFormat="1" spans="1:4">
      <c r="A72" s="213"/>
      <c r="B72" s="213"/>
      <c r="C72" s="247"/>
      <c r="D72" s="213"/>
    </row>
    <row r="73" s="13" customFormat="1" spans="1:4">
      <c r="A73" s="213"/>
      <c r="B73" s="213"/>
      <c r="C73" s="247"/>
      <c r="D73" s="213"/>
    </row>
    <row r="74" s="13" customFormat="1" spans="1:4">
      <c r="A74" s="213"/>
      <c r="B74" s="213"/>
      <c r="C74" s="247"/>
      <c r="D74" s="213"/>
    </row>
    <row r="75" s="13" customFormat="1" spans="1:4">
      <c r="A75" s="213"/>
      <c r="B75" s="213"/>
      <c r="C75" s="247"/>
      <c r="D75" s="213"/>
    </row>
    <row r="76" s="13" customFormat="1" spans="1:4">
      <c r="A76" s="213"/>
      <c r="B76" s="213"/>
      <c r="C76" s="247"/>
      <c r="D76" s="213"/>
    </row>
    <row r="77" s="13" customFormat="1" spans="1:4">
      <c r="A77" s="213"/>
      <c r="B77" s="213"/>
      <c r="C77" s="247"/>
      <c r="D77" s="213"/>
    </row>
    <row r="78" s="13" customFormat="1" spans="1:4">
      <c r="A78" s="213"/>
      <c r="B78" s="213"/>
      <c r="C78" s="247"/>
      <c r="D78" s="213"/>
    </row>
    <row r="79" s="13" customFormat="1" spans="1:4">
      <c r="A79" s="213"/>
      <c r="B79" s="213"/>
      <c r="C79" s="247"/>
      <c r="D79" s="213"/>
    </row>
    <row r="80" s="13" customFormat="1" spans="1:4">
      <c r="A80" s="213"/>
      <c r="B80" s="213"/>
      <c r="C80" s="247"/>
      <c r="D80" s="213"/>
    </row>
    <row r="81" s="13" customFormat="1" spans="1:4">
      <c r="A81" s="213"/>
      <c r="B81" s="213"/>
      <c r="C81" s="247"/>
      <c r="D81" s="213"/>
    </row>
    <row r="82" s="13" customFormat="1" spans="1:4">
      <c r="A82" s="213"/>
      <c r="B82" s="213"/>
      <c r="C82" s="247"/>
      <c r="D82" s="213"/>
    </row>
    <row r="83" s="13" customFormat="1" spans="1:4">
      <c r="A83" s="213"/>
      <c r="B83" s="213"/>
      <c r="C83" s="247"/>
      <c r="D83" s="213"/>
    </row>
    <row r="84" s="13" customFormat="1" spans="1:4">
      <c r="A84" s="213"/>
      <c r="B84" s="213"/>
      <c r="C84" s="247"/>
      <c r="D84" s="213"/>
    </row>
    <row r="85" s="13" customFormat="1" spans="1:4">
      <c r="A85" s="213"/>
      <c r="B85" s="213"/>
      <c r="C85" s="247"/>
      <c r="D85" s="213"/>
    </row>
    <row r="86" s="13" customFormat="1" spans="1:4">
      <c r="A86" s="213"/>
      <c r="B86" s="213"/>
      <c r="C86" s="247"/>
      <c r="D86" s="213"/>
    </row>
    <row r="87" s="13" customFormat="1" spans="1:4">
      <c r="A87" s="213"/>
      <c r="B87" s="213"/>
      <c r="C87" s="247"/>
      <c r="D87" s="213"/>
    </row>
    <row r="88" s="13" customFormat="1" spans="1:4">
      <c r="A88" s="213"/>
      <c r="B88" s="213"/>
      <c r="C88" s="247"/>
      <c r="D88" s="213"/>
    </row>
    <row r="89" s="13" customFormat="1" spans="1:4">
      <c r="A89" s="213"/>
      <c r="B89" s="213"/>
      <c r="C89" s="247"/>
      <c r="D89" s="213"/>
    </row>
    <row r="90" s="13" customFormat="1" spans="1:4">
      <c r="A90" s="213"/>
      <c r="B90" s="213"/>
      <c r="C90" s="247"/>
      <c r="D90" s="213"/>
    </row>
    <row r="91" s="13" customFormat="1" spans="1:4">
      <c r="A91" s="213"/>
      <c r="B91" s="213"/>
      <c r="C91" s="247"/>
      <c r="D91" s="213"/>
    </row>
    <row r="92" s="13" customFormat="1" spans="1:4">
      <c r="A92" s="213"/>
      <c r="B92" s="213"/>
      <c r="C92" s="247"/>
      <c r="D92" s="213"/>
    </row>
    <row r="93" s="13" customFormat="1" spans="1:4">
      <c r="A93" s="213"/>
      <c r="B93" s="213"/>
      <c r="C93" s="247"/>
      <c r="D93" s="213"/>
    </row>
    <row r="94" s="13" customFormat="1" spans="1:4">
      <c r="A94" s="213"/>
      <c r="B94" s="213"/>
      <c r="C94" s="247"/>
      <c r="D94" s="213"/>
    </row>
    <row r="95" s="13" customFormat="1" spans="1:4">
      <c r="A95" s="213"/>
      <c r="B95" s="213"/>
      <c r="C95" s="247"/>
      <c r="D95" s="213"/>
    </row>
    <row r="96" s="13" customFormat="1" spans="1:4">
      <c r="A96" s="213"/>
      <c r="B96" s="213"/>
      <c r="C96" s="247"/>
      <c r="D96" s="213"/>
    </row>
    <row r="97" s="13" customFormat="1" spans="1:4">
      <c r="A97" s="213"/>
      <c r="B97" s="213"/>
      <c r="C97" s="247"/>
      <c r="D97" s="213"/>
    </row>
    <row r="98" s="13" customFormat="1" spans="1:4">
      <c r="A98" s="213"/>
      <c r="B98" s="213"/>
      <c r="C98" s="247"/>
      <c r="D98" s="213"/>
    </row>
    <row r="99" s="13" customFormat="1" spans="1:4">
      <c r="A99" s="213"/>
      <c r="B99" s="213"/>
      <c r="C99" s="247"/>
      <c r="D99" s="213"/>
    </row>
    <row r="100" s="13" customFormat="1" spans="1:4">
      <c r="A100" s="213"/>
      <c r="B100" s="213"/>
      <c r="C100" s="247"/>
      <c r="D100" s="213"/>
    </row>
    <row r="101" s="13" customFormat="1" spans="1:4">
      <c r="A101" s="213"/>
      <c r="B101" s="213"/>
      <c r="C101" s="247"/>
      <c r="D101" s="213"/>
    </row>
    <row r="102" s="13" customFormat="1" spans="1:4">
      <c r="A102" s="213"/>
      <c r="B102" s="213"/>
      <c r="C102" s="247"/>
      <c r="D102" s="213"/>
    </row>
    <row r="103" s="13" customFormat="1" spans="1:4">
      <c r="A103" s="213"/>
      <c r="B103" s="213"/>
      <c r="C103" s="247"/>
      <c r="D103" s="213"/>
    </row>
    <row r="104" s="13" customFormat="1" spans="1:4">
      <c r="A104" s="213"/>
      <c r="B104" s="213"/>
      <c r="C104" s="247"/>
      <c r="D104" s="213"/>
    </row>
    <row r="105" s="13" customFormat="1" spans="1:4">
      <c r="A105" s="213"/>
      <c r="B105" s="213"/>
      <c r="C105" s="247"/>
      <c r="D105" s="213"/>
    </row>
    <row r="106" s="13" customFormat="1" spans="1:4">
      <c r="A106" s="213"/>
      <c r="B106" s="213"/>
      <c r="C106" s="247"/>
      <c r="D106" s="213"/>
    </row>
    <row r="107" s="13" customFormat="1" spans="1:4">
      <c r="A107" s="213"/>
      <c r="B107" s="213"/>
      <c r="C107" s="247"/>
      <c r="D107" s="213"/>
    </row>
    <row r="108" s="13" customFormat="1" spans="1:4">
      <c r="A108" s="213"/>
      <c r="B108" s="213"/>
      <c r="C108" s="247"/>
      <c r="D108" s="213"/>
    </row>
    <row r="109" s="13" customFormat="1" spans="1:4">
      <c r="A109" s="213"/>
      <c r="B109" s="213"/>
      <c r="C109" s="247"/>
      <c r="D109" s="213"/>
    </row>
    <row r="110" s="13" customFormat="1" spans="1:4">
      <c r="A110" s="213"/>
      <c r="B110" s="213"/>
      <c r="C110" s="247"/>
      <c r="D110" s="213"/>
    </row>
    <row r="111" s="13" customFormat="1" spans="1:4">
      <c r="A111" s="213"/>
      <c r="B111" s="213"/>
      <c r="C111" s="247"/>
      <c r="D111" s="213"/>
    </row>
    <row r="112" s="13" customFormat="1" spans="1:4">
      <c r="A112" s="213"/>
      <c r="B112" s="213"/>
      <c r="C112" s="247"/>
      <c r="D112" s="213"/>
    </row>
    <row r="113" s="13" customFormat="1" spans="1:4">
      <c r="A113" s="213"/>
      <c r="B113" s="213"/>
      <c r="C113" s="247"/>
      <c r="D113" s="213"/>
    </row>
    <row r="114" s="13" customFormat="1" spans="1:4">
      <c r="A114" s="213"/>
      <c r="B114" s="213"/>
      <c r="C114" s="247"/>
      <c r="D114" s="213"/>
    </row>
    <row r="115" s="13" customFormat="1" spans="1:4">
      <c r="A115" s="213"/>
      <c r="B115" s="213"/>
      <c r="C115" s="247"/>
      <c r="D115" s="213"/>
    </row>
    <row r="116" s="13" customFormat="1" spans="1:4">
      <c r="A116" s="213"/>
      <c r="B116" s="213"/>
      <c r="C116" s="247"/>
      <c r="D116" s="213"/>
    </row>
    <row r="117" s="13" customFormat="1" spans="1:4">
      <c r="A117" s="213"/>
      <c r="B117" s="213"/>
      <c r="C117" s="247"/>
      <c r="D117" s="213"/>
    </row>
    <row r="118" s="13" customFormat="1" spans="1:4">
      <c r="A118" s="213"/>
      <c r="B118" s="213"/>
      <c r="C118" s="247"/>
      <c r="D118" s="213"/>
    </row>
    <row r="119" s="13" customFormat="1" spans="1:4">
      <c r="A119" s="213"/>
      <c r="B119" s="213"/>
      <c r="C119" s="247"/>
      <c r="D119" s="213"/>
    </row>
    <row r="120" s="13" customFormat="1" spans="1:4">
      <c r="A120" s="213"/>
      <c r="B120" s="213"/>
      <c r="C120" s="247"/>
      <c r="D120" s="213"/>
    </row>
    <row r="121" s="13" customFormat="1" spans="1:4">
      <c r="A121" s="213"/>
      <c r="B121" s="213"/>
      <c r="C121" s="247"/>
      <c r="D121" s="213"/>
    </row>
    <row r="122" s="13" customFormat="1" spans="1:4">
      <c r="A122" s="213"/>
      <c r="B122" s="213"/>
      <c r="C122" s="247"/>
      <c r="D122" s="213"/>
    </row>
    <row r="123" s="13" customFormat="1" spans="1:4">
      <c r="A123" s="213"/>
      <c r="B123" s="213"/>
      <c r="C123" s="247"/>
      <c r="D123" s="213"/>
    </row>
    <row r="124" s="13" customFormat="1" spans="1:4">
      <c r="A124" s="213"/>
      <c r="B124" s="213"/>
      <c r="C124" s="247"/>
      <c r="D124" s="213"/>
    </row>
    <row r="125" s="13" customFormat="1" spans="1:4">
      <c r="A125" s="213"/>
      <c r="B125" s="213"/>
      <c r="C125" s="247"/>
      <c r="D125" s="213"/>
    </row>
    <row r="126" s="13" customFormat="1" spans="1:4">
      <c r="A126" s="213"/>
      <c r="B126" s="213"/>
      <c r="C126" s="247"/>
      <c r="D126" s="213"/>
    </row>
    <row r="127" s="13" customFormat="1" spans="1:4">
      <c r="A127" s="213"/>
      <c r="B127" s="213"/>
      <c r="C127" s="247"/>
      <c r="D127" s="213"/>
    </row>
    <row r="128" s="13" customFormat="1" spans="1:4">
      <c r="A128" s="213"/>
      <c r="B128" s="213"/>
      <c r="C128" s="247"/>
      <c r="D128" s="213"/>
    </row>
    <row r="129" s="13" customFormat="1" spans="1:4">
      <c r="A129" s="213"/>
      <c r="B129" s="213"/>
      <c r="C129" s="247"/>
      <c r="D129" s="213"/>
    </row>
    <row r="130" s="13" customFormat="1" spans="1:4">
      <c r="A130" s="213"/>
      <c r="B130" s="213"/>
      <c r="C130" s="247"/>
      <c r="D130" s="213"/>
    </row>
    <row r="131" s="13" customFormat="1" spans="1:4">
      <c r="A131" s="213"/>
      <c r="B131" s="213"/>
      <c r="C131" s="247"/>
      <c r="D131" s="213"/>
    </row>
    <row r="132" s="13" customFormat="1" spans="1:4">
      <c r="A132" s="213"/>
      <c r="B132" s="213"/>
      <c r="C132" s="247"/>
      <c r="D132" s="213"/>
    </row>
    <row r="133" s="13" customFormat="1" spans="1:4">
      <c r="A133" s="213"/>
      <c r="B133" s="213"/>
      <c r="C133" s="247"/>
      <c r="D133" s="213"/>
    </row>
    <row r="134" s="13" customFormat="1" spans="1:4">
      <c r="A134" s="213"/>
      <c r="B134" s="213"/>
      <c r="C134" s="247"/>
      <c r="D134" s="213"/>
    </row>
    <row r="135" s="13" customFormat="1" spans="1:4">
      <c r="A135" s="213"/>
      <c r="B135" s="213"/>
      <c r="C135" s="247"/>
      <c r="D135" s="213"/>
    </row>
    <row r="136" s="13" customFormat="1" spans="1:4">
      <c r="A136" s="213"/>
      <c r="B136" s="213"/>
      <c r="C136" s="247"/>
      <c r="D136" s="213"/>
    </row>
    <row r="137" s="13" customFormat="1" spans="1:4">
      <c r="A137" s="213"/>
      <c r="B137" s="213"/>
      <c r="C137" s="247"/>
      <c r="D137" s="213"/>
    </row>
    <row r="138" s="13" customFormat="1" spans="1:4">
      <c r="A138" s="213"/>
      <c r="B138" s="213"/>
      <c r="C138" s="247"/>
      <c r="D138" s="213"/>
    </row>
    <row r="139" s="13" customFormat="1" spans="1:4">
      <c r="A139" s="213"/>
      <c r="B139" s="213"/>
      <c r="C139" s="247"/>
      <c r="D139" s="213"/>
    </row>
    <row r="140" s="13" customFormat="1" spans="1:4">
      <c r="A140" s="213"/>
      <c r="B140" s="213"/>
      <c r="C140" s="247"/>
      <c r="D140" s="213"/>
    </row>
    <row r="141" s="13" customFormat="1" spans="1:4">
      <c r="A141" s="213"/>
      <c r="B141" s="213"/>
      <c r="C141" s="247"/>
      <c r="D141" s="213"/>
    </row>
    <row r="142" s="13" customFormat="1" spans="1:4">
      <c r="A142" s="213"/>
      <c r="B142" s="213"/>
      <c r="C142" s="247"/>
      <c r="D142" s="213"/>
    </row>
    <row r="143" s="13" customFormat="1" spans="1:4">
      <c r="A143" s="213"/>
      <c r="B143" s="213"/>
      <c r="C143" s="247"/>
      <c r="D143" s="213"/>
    </row>
    <row r="144" s="13" customFormat="1" spans="1:4">
      <c r="A144" s="213"/>
      <c r="B144" s="213"/>
      <c r="C144" s="247"/>
      <c r="D144" s="213"/>
    </row>
    <row r="145" s="13" customFormat="1" spans="1:4">
      <c r="A145" s="213"/>
      <c r="B145" s="213"/>
      <c r="C145" s="247"/>
      <c r="D145" s="213"/>
    </row>
    <row r="146" s="13" customFormat="1" spans="1:4">
      <c r="A146" s="213"/>
      <c r="B146" s="213"/>
      <c r="C146" s="247"/>
      <c r="D146" s="213"/>
    </row>
    <row r="147" s="13" customFormat="1" spans="1:4">
      <c r="A147" s="213"/>
      <c r="B147" s="213"/>
      <c r="C147" s="247"/>
      <c r="D147" s="213"/>
    </row>
    <row r="148" s="13" customFormat="1" spans="1:4">
      <c r="A148" s="213"/>
      <c r="B148" s="213"/>
      <c r="C148" s="247"/>
      <c r="D148" s="213"/>
    </row>
    <row r="149" s="13" customFormat="1" spans="1:4">
      <c r="A149" s="213"/>
      <c r="B149" s="213"/>
      <c r="C149" s="247"/>
      <c r="D149" s="213"/>
    </row>
    <row r="150" s="13" customFormat="1" spans="1:4">
      <c r="A150" s="213"/>
      <c r="B150" s="213"/>
      <c r="C150" s="247"/>
      <c r="D150" s="213"/>
    </row>
    <row r="151" s="13" customFormat="1" spans="1:4">
      <c r="A151" s="213"/>
      <c r="B151" s="213"/>
      <c r="C151" s="247"/>
      <c r="D151" s="213"/>
    </row>
    <row r="152" s="13" customFormat="1" spans="1:4">
      <c r="A152" s="213"/>
      <c r="B152" s="213"/>
      <c r="C152" s="247"/>
      <c r="D152" s="213"/>
    </row>
    <row r="153" s="13" customFormat="1" spans="1:4">
      <c r="A153" s="213"/>
      <c r="B153" s="213"/>
      <c r="C153" s="247"/>
      <c r="D153" s="213"/>
    </row>
    <row r="154" s="13" customFormat="1" spans="1:4">
      <c r="A154" s="213"/>
      <c r="B154" s="213"/>
      <c r="C154" s="247"/>
      <c r="D154" s="213"/>
    </row>
    <row r="155" s="13" customFormat="1" spans="1:4">
      <c r="A155" s="213"/>
      <c r="B155" s="213"/>
      <c r="C155" s="247"/>
      <c r="D155" s="213"/>
    </row>
    <row r="156" s="13" customFormat="1" spans="1:4">
      <c r="A156" s="213"/>
      <c r="B156" s="213"/>
      <c r="C156" s="247"/>
      <c r="D156" s="213"/>
    </row>
    <row r="157" s="13" customFormat="1" spans="1:4">
      <c r="A157" s="213"/>
      <c r="B157" s="213"/>
      <c r="C157" s="247"/>
      <c r="D157" s="213"/>
    </row>
    <row r="158" s="13" customFormat="1" spans="1:4">
      <c r="A158" s="213"/>
      <c r="B158" s="213"/>
      <c r="C158" s="247"/>
      <c r="D158" s="213"/>
    </row>
    <row r="159" s="13" customFormat="1" spans="1:4">
      <c r="A159" s="213"/>
      <c r="B159" s="213"/>
      <c r="C159" s="247"/>
      <c r="D159" s="213"/>
    </row>
    <row r="160" s="13" customFormat="1" spans="1:4">
      <c r="A160" s="213"/>
      <c r="B160" s="213"/>
      <c r="C160" s="247"/>
      <c r="D160" s="213"/>
    </row>
    <row r="161" s="13" customFormat="1" spans="1:4">
      <c r="A161" s="213"/>
      <c r="B161" s="213"/>
      <c r="C161" s="247"/>
      <c r="D161" s="213"/>
    </row>
    <row r="162" s="13" customFormat="1" spans="1:4">
      <c r="A162" s="213"/>
      <c r="B162" s="213"/>
      <c r="C162" s="247"/>
      <c r="D162" s="213"/>
    </row>
    <row r="163" s="13" customFormat="1" spans="1:4">
      <c r="A163" s="213"/>
      <c r="B163" s="213"/>
      <c r="C163" s="247"/>
      <c r="D163" s="213"/>
    </row>
    <row r="164" s="13" customFormat="1" spans="1:4">
      <c r="A164" s="213"/>
      <c r="B164" s="213"/>
      <c r="C164" s="247"/>
      <c r="D164" s="213"/>
    </row>
    <row r="165" s="13" customFormat="1" spans="1:4">
      <c r="A165" s="213"/>
      <c r="B165" s="213"/>
      <c r="C165" s="247"/>
      <c r="D165" s="213"/>
    </row>
    <row r="166" s="13" customFormat="1" spans="1:4">
      <c r="A166" s="213"/>
      <c r="B166" s="213"/>
      <c r="C166" s="247"/>
      <c r="D166" s="213"/>
    </row>
    <row r="167" s="13" customFormat="1" spans="1:4">
      <c r="A167" s="213"/>
      <c r="B167" s="213"/>
      <c r="C167" s="247"/>
      <c r="D167" s="213"/>
    </row>
    <row r="168" s="13" customFormat="1" spans="1:4">
      <c r="A168" s="213"/>
      <c r="B168" s="213"/>
      <c r="C168" s="247"/>
      <c r="D168" s="213"/>
    </row>
    <row r="169" s="13" customFormat="1" spans="1:4">
      <c r="A169" s="213"/>
      <c r="B169" s="213"/>
      <c r="C169" s="247"/>
      <c r="D169" s="213"/>
    </row>
    <row r="170" s="13" customFormat="1" spans="1:4">
      <c r="A170" s="213"/>
      <c r="B170" s="213"/>
      <c r="C170" s="247"/>
      <c r="D170" s="213"/>
    </row>
    <row r="171" s="13" customFormat="1" spans="1:4">
      <c r="A171" s="213"/>
      <c r="B171" s="213"/>
      <c r="C171" s="247"/>
      <c r="D171" s="213"/>
    </row>
    <row r="172" s="13" customFormat="1" spans="1:4">
      <c r="A172" s="213"/>
      <c r="B172" s="213"/>
      <c r="C172" s="247"/>
      <c r="D172" s="213"/>
    </row>
    <row r="173" s="13" customFormat="1" spans="1:4">
      <c r="A173" s="213"/>
      <c r="B173" s="213"/>
      <c r="C173" s="247"/>
      <c r="D173" s="213"/>
    </row>
    <row r="174" s="13" customFormat="1" spans="1:4">
      <c r="A174" s="213"/>
      <c r="B174" s="213"/>
      <c r="C174" s="247"/>
      <c r="D174" s="213"/>
    </row>
    <row r="175" s="13" customFormat="1" spans="1:4">
      <c r="A175" s="213"/>
      <c r="B175" s="213"/>
      <c r="C175" s="247"/>
      <c r="D175" s="213"/>
    </row>
    <row r="176" s="13" customFormat="1" spans="1:4">
      <c r="A176" s="213"/>
      <c r="B176" s="213"/>
      <c r="C176" s="247"/>
      <c r="D176" s="213"/>
    </row>
    <row r="177" s="13" customFormat="1" spans="1:4">
      <c r="A177" s="213"/>
      <c r="B177" s="213"/>
      <c r="C177" s="247"/>
      <c r="D177" s="213"/>
    </row>
    <row r="178" s="13" customFormat="1" spans="1:4">
      <c r="A178" s="213"/>
      <c r="B178" s="213"/>
      <c r="C178" s="247"/>
      <c r="D178" s="213"/>
    </row>
    <row r="179" s="13" customFormat="1" spans="1:4">
      <c r="A179" s="213"/>
      <c r="B179" s="213"/>
      <c r="C179" s="247"/>
      <c r="D179" s="213"/>
    </row>
    <row r="180" s="13" customFormat="1" spans="1:4">
      <c r="A180" s="213"/>
      <c r="B180" s="213"/>
      <c r="C180" s="247"/>
      <c r="D180" s="213"/>
    </row>
    <row r="181" s="13" customFormat="1" spans="1:4">
      <c r="A181" s="213"/>
      <c r="B181" s="213"/>
      <c r="C181" s="247"/>
      <c r="D181" s="213"/>
    </row>
    <row r="182" s="13" customFormat="1" spans="1:4">
      <c r="A182" s="213"/>
      <c r="B182" s="213"/>
      <c r="C182" s="247"/>
      <c r="D182" s="213"/>
    </row>
    <row r="183" s="13" customFormat="1" spans="1:4">
      <c r="A183" s="213"/>
      <c r="B183" s="213"/>
      <c r="C183" s="247"/>
      <c r="D183" s="213"/>
    </row>
    <row r="184" s="13" customFormat="1" spans="1:4">
      <c r="A184" s="213"/>
      <c r="B184" s="213"/>
      <c r="C184" s="247"/>
      <c r="D184" s="213"/>
    </row>
    <row r="185" s="13" customFormat="1" spans="1:4">
      <c r="A185" s="213"/>
      <c r="B185" s="213"/>
      <c r="C185" s="247"/>
      <c r="D185" s="213"/>
    </row>
    <row r="186" s="13" customFormat="1" spans="1:4">
      <c r="A186" s="213"/>
      <c r="B186" s="213"/>
      <c r="C186" s="247"/>
      <c r="D186" s="213"/>
    </row>
    <row r="187" s="13" customFormat="1" spans="1:4">
      <c r="A187" s="213"/>
      <c r="B187" s="213"/>
      <c r="C187" s="247"/>
      <c r="D187" s="213"/>
    </row>
    <row r="188" s="13" customFormat="1" spans="1:4">
      <c r="A188" s="213"/>
      <c r="B188" s="213"/>
      <c r="C188" s="247"/>
      <c r="D188" s="213"/>
    </row>
    <row r="189" s="13" customFormat="1" spans="1:4">
      <c r="A189" s="213"/>
      <c r="B189" s="213"/>
      <c r="C189" s="247"/>
      <c r="D189" s="213"/>
    </row>
    <row r="190" s="13" customFormat="1" spans="1:4">
      <c r="A190" s="213"/>
      <c r="B190" s="213"/>
      <c r="C190" s="247"/>
      <c r="D190" s="213"/>
    </row>
    <row r="191" s="13" customFormat="1" spans="1:4">
      <c r="A191" s="213"/>
      <c r="B191" s="213"/>
      <c r="C191" s="247"/>
      <c r="D191" s="213"/>
    </row>
    <row r="192" s="13" customFormat="1" spans="1:4">
      <c r="A192" s="213"/>
      <c r="B192" s="213"/>
      <c r="C192" s="247"/>
      <c r="D192" s="213"/>
    </row>
    <row r="193" s="13" customFormat="1" spans="1:4">
      <c r="A193" s="213"/>
      <c r="B193" s="213"/>
      <c r="C193" s="247"/>
      <c r="D193" s="213"/>
    </row>
    <row r="194" s="13" customFormat="1" spans="1:4">
      <c r="A194" s="213"/>
      <c r="B194" s="213"/>
      <c r="C194" s="247"/>
      <c r="D194" s="213"/>
    </row>
    <row r="195" s="13" customFormat="1" spans="1:4">
      <c r="A195" s="213"/>
      <c r="B195" s="213"/>
      <c r="C195" s="247"/>
      <c r="D195" s="213"/>
    </row>
    <row r="196" s="13" customFormat="1" spans="1:4">
      <c r="A196" s="213"/>
      <c r="B196" s="213"/>
      <c r="C196" s="247"/>
      <c r="D196" s="213"/>
    </row>
    <row r="197" s="13" customFormat="1" spans="1:4">
      <c r="A197" s="213"/>
      <c r="B197" s="213"/>
      <c r="C197" s="247"/>
      <c r="D197" s="213"/>
    </row>
    <row r="198" s="13" customFormat="1" spans="1:4">
      <c r="A198" s="213"/>
      <c r="B198" s="213"/>
      <c r="C198" s="247"/>
      <c r="D198" s="213"/>
    </row>
    <row r="199" s="13" customFormat="1" spans="1:4">
      <c r="A199" s="213"/>
      <c r="B199" s="213"/>
      <c r="C199" s="247"/>
      <c r="D199" s="213"/>
    </row>
    <row r="200" s="13" customFormat="1" spans="1:4">
      <c r="A200" s="213"/>
      <c r="B200" s="213"/>
      <c r="C200" s="247"/>
      <c r="D200" s="213"/>
    </row>
    <row r="201" s="13" customFormat="1" spans="1:4">
      <c r="A201" s="213"/>
      <c r="B201" s="213"/>
      <c r="C201" s="247"/>
      <c r="D201" s="213"/>
    </row>
  </sheetData>
  <mergeCells count="2">
    <mergeCell ref="A1:D1"/>
    <mergeCell ref="A2:D2"/>
  </mergeCells>
  <conditionalFormatting sqref="C20">
    <cfRule type="expression" dxfId="0" priority="19" stopIfTrue="1">
      <formula>AND(SUMPRODUCT(1*((#REF!&amp;"x")=(C20&amp;"x")))&gt;1,NOT(ISBLANK(C20)))</formula>
    </cfRule>
  </conditionalFormatting>
  <printOptions horizontalCentered="1"/>
  <pageMargins left="0" right="0" top="1" bottom="1" header="0.511805555555556" footer="0.511805555555556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2"/>
  <sheetViews>
    <sheetView topLeftCell="A16" workbookViewId="0">
      <selection activeCell="H13" sqref="H13:J294"/>
    </sheetView>
  </sheetViews>
  <sheetFormatPr defaultColWidth="9" defaultRowHeight="13.5"/>
  <cols>
    <col min="1" max="1" width="6.5" customWidth="1"/>
    <col min="3" max="3" width="5.5" customWidth="1"/>
    <col min="5" max="5" width="19.5" customWidth="1"/>
    <col min="6" max="6" width="17.875" customWidth="1"/>
    <col min="7" max="7" width="10.25" customWidth="1"/>
    <col min="8" max="8" width="25.375" customWidth="1"/>
    <col min="9" max="9" width="8.5" hidden="1" customWidth="1"/>
    <col min="10" max="10" width="12.375" customWidth="1"/>
    <col min="11" max="12" width="12.625"/>
  </cols>
  <sheetData>
    <row r="1" s="12" customFormat="1" ht="35.1" customHeight="1" spans="1:12">
      <c r="A1" s="49" t="s">
        <v>113</v>
      </c>
      <c r="B1" s="50" t="s">
        <v>1</v>
      </c>
      <c r="C1" s="17" t="s">
        <v>2</v>
      </c>
      <c r="D1" s="17" t="s">
        <v>114</v>
      </c>
      <c r="E1" s="19" t="s">
        <v>115</v>
      </c>
      <c r="F1" s="17"/>
      <c r="G1" s="17" t="s">
        <v>3</v>
      </c>
      <c r="H1" s="17" t="s">
        <v>116</v>
      </c>
      <c r="I1" s="17" t="s">
        <v>117</v>
      </c>
      <c r="J1" s="87" t="s">
        <v>118</v>
      </c>
      <c r="K1" s="88" t="s">
        <v>119</v>
      </c>
      <c r="L1" s="17" t="s">
        <v>120</v>
      </c>
    </row>
    <row r="2" s="35" customFormat="1" ht="27" customHeight="1" spans="1:13">
      <c r="A2" s="51"/>
      <c r="B2" s="51">
        <v>13</v>
      </c>
      <c r="C2" s="52" t="s">
        <v>121</v>
      </c>
      <c r="D2" s="52" t="s">
        <v>122</v>
      </c>
      <c r="E2" s="52">
        <v>1913.02</v>
      </c>
      <c r="F2" s="53"/>
      <c r="G2" s="52" t="s">
        <v>123</v>
      </c>
      <c r="H2" s="52" t="s">
        <v>121</v>
      </c>
      <c r="I2" s="89" t="s">
        <v>124</v>
      </c>
      <c r="J2" s="52">
        <v>300</v>
      </c>
      <c r="K2" s="90"/>
      <c r="L2" s="91"/>
      <c r="M2" s="52" t="s">
        <v>125</v>
      </c>
    </row>
    <row r="3" s="36" customFormat="1" ht="24.95" customHeight="1" spans="1:13">
      <c r="A3" s="54"/>
      <c r="B3" s="54">
        <v>40</v>
      </c>
      <c r="C3" s="54" t="s">
        <v>126</v>
      </c>
      <c r="D3" s="54" t="s">
        <v>122</v>
      </c>
      <c r="E3" s="54">
        <v>1915.1</v>
      </c>
      <c r="F3" s="55"/>
      <c r="G3" s="54" t="s">
        <v>127</v>
      </c>
      <c r="H3" s="54" t="s">
        <v>126</v>
      </c>
      <c r="I3" s="92" t="s">
        <v>128</v>
      </c>
      <c r="J3" s="54">
        <v>900</v>
      </c>
      <c r="K3" s="93"/>
      <c r="L3" s="94"/>
      <c r="M3" s="95"/>
    </row>
    <row r="4" s="36" customFormat="1" ht="24.95" customHeight="1" spans="1:13">
      <c r="A4" s="54"/>
      <c r="B4" s="54">
        <v>12</v>
      </c>
      <c r="C4" s="54" t="s">
        <v>129</v>
      </c>
      <c r="D4" s="54" t="s">
        <v>122</v>
      </c>
      <c r="E4" s="54">
        <v>1911.05</v>
      </c>
      <c r="F4" s="55"/>
      <c r="G4" s="54" t="s">
        <v>130</v>
      </c>
      <c r="H4" s="54" t="s">
        <v>129</v>
      </c>
      <c r="I4" s="92" t="s">
        <v>131</v>
      </c>
      <c r="J4" s="54">
        <v>900</v>
      </c>
      <c r="K4" s="93"/>
      <c r="L4" s="60"/>
      <c r="M4" s="54"/>
    </row>
    <row r="5" s="36" customFormat="1" ht="24.95" customHeight="1" spans="1:13">
      <c r="A5" s="54"/>
      <c r="B5" s="54">
        <v>7</v>
      </c>
      <c r="C5" s="54" t="s">
        <v>132</v>
      </c>
      <c r="D5" s="54" t="s">
        <v>133</v>
      </c>
      <c r="E5" s="54">
        <v>1913.11</v>
      </c>
      <c r="F5" s="55"/>
      <c r="G5" s="54" t="s">
        <v>134</v>
      </c>
      <c r="H5" s="54" t="s">
        <v>132</v>
      </c>
      <c r="I5" s="92" t="s">
        <v>135</v>
      </c>
      <c r="J5" s="54">
        <v>900</v>
      </c>
      <c r="K5" s="93"/>
      <c r="L5" s="96"/>
      <c r="M5" s="54"/>
    </row>
    <row r="6" s="36" customFormat="1" ht="24.95" customHeight="1" spans="1:13">
      <c r="A6" s="54"/>
      <c r="B6" s="54">
        <v>28</v>
      </c>
      <c r="C6" s="54" t="s">
        <v>136</v>
      </c>
      <c r="D6" s="54" t="s">
        <v>122</v>
      </c>
      <c r="E6" s="54">
        <v>1915.02</v>
      </c>
      <c r="F6" s="55"/>
      <c r="G6" s="54" t="s">
        <v>137</v>
      </c>
      <c r="H6" s="54" t="s">
        <v>136</v>
      </c>
      <c r="I6" s="92" t="s">
        <v>138</v>
      </c>
      <c r="J6" s="54">
        <v>900</v>
      </c>
      <c r="K6" s="93"/>
      <c r="L6" s="97"/>
      <c r="M6" s="95"/>
    </row>
    <row r="7" s="36" customFormat="1" ht="24.95" customHeight="1" spans="1:15">
      <c r="A7" s="54" t="s">
        <v>139</v>
      </c>
      <c r="B7" s="54">
        <v>32</v>
      </c>
      <c r="C7" s="54" t="s">
        <v>140</v>
      </c>
      <c r="D7" s="54" t="s">
        <v>122</v>
      </c>
      <c r="E7" s="56">
        <v>1915.1</v>
      </c>
      <c r="F7" s="55"/>
      <c r="G7" s="54" t="s">
        <v>141</v>
      </c>
      <c r="H7" s="57" t="s">
        <v>139</v>
      </c>
      <c r="I7" s="92" t="s">
        <v>142</v>
      </c>
      <c r="J7" s="54">
        <v>900</v>
      </c>
      <c r="K7" s="93"/>
      <c r="L7" s="98"/>
      <c r="M7" s="95"/>
      <c r="O7" s="99"/>
    </row>
    <row r="8" s="36" customFormat="1" ht="24.95" customHeight="1" spans="1:13">
      <c r="A8" s="54"/>
      <c r="B8" s="54">
        <v>9</v>
      </c>
      <c r="C8" s="54" t="s">
        <v>143</v>
      </c>
      <c r="D8" s="54" t="s">
        <v>133</v>
      </c>
      <c r="E8" s="54">
        <v>1914.01</v>
      </c>
      <c r="F8" s="55"/>
      <c r="G8" s="54" t="s">
        <v>144</v>
      </c>
      <c r="H8" s="54" t="s">
        <v>143</v>
      </c>
      <c r="I8" s="92" t="s">
        <v>145</v>
      </c>
      <c r="J8" s="54">
        <v>900</v>
      </c>
      <c r="K8" s="93"/>
      <c r="L8" s="100"/>
      <c r="M8" s="54"/>
    </row>
    <row r="11" ht="21.95" customHeight="1" spans="1:1">
      <c r="A11" s="58" t="s">
        <v>146</v>
      </c>
    </row>
    <row r="12" ht="21.95" customHeight="1" spans="11:11">
      <c r="K12" s="41" t="s">
        <v>147</v>
      </c>
    </row>
    <row r="13" s="37" customFormat="1" ht="20.1" customHeight="1" spans="1:11">
      <c r="A13" s="2">
        <v>14</v>
      </c>
      <c r="B13" s="2" t="s">
        <v>148</v>
      </c>
      <c r="C13" s="29" t="s">
        <v>122</v>
      </c>
      <c r="D13" s="20">
        <v>1915.03</v>
      </c>
      <c r="E13" s="2"/>
      <c r="F13" s="30" t="s">
        <v>149</v>
      </c>
      <c r="G13" s="59" t="s">
        <v>150</v>
      </c>
      <c r="H13" s="2"/>
      <c r="I13" s="2"/>
      <c r="J13" s="101"/>
      <c r="K13" s="102">
        <v>42539</v>
      </c>
    </row>
    <row r="14" s="37" customFormat="1" ht="20.1" customHeight="1" spans="1:11">
      <c r="A14" s="2">
        <v>23</v>
      </c>
      <c r="B14" s="2" t="s">
        <v>151</v>
      </c>
      <c r="C14" s="29" t="s">
        <v>122</v>
      </c>
      <c r="D14" s="20">
        <v>1911.09</v>
      </c>
      <c r="E14" s="2"/>
      <c r="F14" s="30" t="s">
        <v>152</v>
      </c>
      <c r="G14" s="2" t="s">
        <v>151</v>
      </c>
      <c r="H14" s="2"/>
      <c r="I14" s="2"/>
      <c r="J14" s="101"/>
      <c r="K14" s="103"/>
    </row>
    <row r="15" s="38" customFormat="1" ht="20.1" customHeight="1" spans="1:12">
      <c r="A15" s="2">
        <v>6</v>
      </c>
      <c r="B15" s="4" t="s">
        <v>153</v>
      </c>
      <c r="C15" s="60" t="s">
        <v>122</v>
      </c>
      <c r="D15" s="4">
        <v>1914.12</v>
      </c>
      <c r="E15" s="61"/>
      <c r="F15" s="62" t="s">
        <v>154</v>
      </c>
      <c r="G15" s="2" t="s">
        <v>153</v>
      </c>
      <c r="H15" s="2"/>
      <c r="I15" s="2"/>
      <c r="J15" s="104"/>
      <c r="K15" s="20" t="s">
        <v>155</v>
      </c>
      <c r="L15" s="105"/>
    </row>
    <row r="24" ht="22" customHeight="1" spans="1:1">
      <c r="A24" s="58" t="s">
        <v>156</v>
      </c>
    </row>
    <row r="25" s="38" customFormat="1" ht="22.1" customHeight="1" spans="1:12">
      <c r="A25" s="2">
        <v>43</v>
      </c>
      <c r="B25" s="22" t="s">
        <v>157</v>
      </c>
      <c r="C25" s="2" t="s">
        <v>122</v>
      </c>
      <c r="D25" s="20" t="s">
        <v>158</v>
      </c>
      <c r="E25" s="63"/>
      <c r="F25" s="64" t="s">
        <v>159</v>
      </c>
      <c r="G25" s="59" t="s">
        <v>160</v>
      </c>
      <c r="H25" s="65"/>
      <c r="I25" s="2"/>
      <c r="J25" s="101"/>
      <c r="K25" s="20" t="s">
        <v>161</v>
      </c>
      <c r="L25" s="105"/>
    </row>
    <row r="26" s="38" customFormat="1" ht="22.1" customHeight="1" spans="1:12">
      <c r="A26" s="66">
        <v>19</v>
      </c>
      <c r="B26" s="66" t="s">
        <v>162</v>
      </c>
      <c r="C26" s="67" t="s">
        <v>133</v>
      </c>
      <c r="D26" s="68">
        <v>1911.03</v>
      </c>
      <c r="E26" s="66"/>
      <c r="F26" s="69" t="s">
        <v>163</v>
      </c>
      <c r="G26" s="66" t="s">
        <v>162</v>
      </c>
      <c r="H26" s="66"/>
      <c r="I26" s="66"/>
      <c r="J26" s="106"/>
      <c r="K26" s="20" t="s">
        <v>164</v>
      </c>
      <c r="L26" s="105"/>
    </row>
    <row r="27" s="14" customFormat="1" ht="22.5" customHeight="1" spans="1:13">
      <c r="A27" s="70">
        <v>48</v>
      </c>
      <c r="B27" s="70" t="s">
        <v>165</v>
      </c>
      <c r="C27" s="70" t="e">
        <f>IF(OR(LEN(E27)=15,LEN(E27)=18),IF(MOD(MID(E27,15,3)*1,2),"男","女"),#N/A)</f>
        <v>#N/A</v>
      </c>
      <c r="D27" s="71" t="e">
        <f>DATE(MID(E27,7,VLOOKUP(LEN(E27),{15,2;18,4},2,0)),MID(E27,VLOOKUP(LEN(E27),{15,9;18,11},2,0),2),MID(E27,VLOOKUP(LEN(E27),{15,11;18,13},2,0),2))</f>
        <v>#N/A</v>
      </c>
      <c r="E27" s="72"/>
      <c r="F27" s="73" t="s">
        <v>166</v>
      </c>
      <c r="G27" s="74"/>
      <c r="H27" s="74"/>
      <c r="I27" s="70"/>
      <c r="J27" s="70"/>
      <c r="K27" s="70" t="s">
        <v>167</v>
      </c>
      <c r="L27" s="107"/>
      <c r="M27" s="15"/>
    </row>
    <row r="28" s="15" customFormat="1" ht="22.5" customHeight="1" spans="1:13">
      <c r="A28" s="2">
        <v>27</v>
      </c>
      <c r="B28" s="2" t="s">
        <v>168</v>
      </c>
      <c r="C28" s="29" t="s">
        <v>133</v>
      </c>
      <c r="D28" s="75" t="e">
        <f>DATE(MID(E28,7,VLOOKUP(LEN(E28),{15,2;18,4},2,0)),MID(E28,VLOOKUP(LEN(E28),{15,9;18,11},2,0),2),MID(E28,VLOOKUP(LEN(E28),{15,11;18,13},2,0),2))</f>
        <v>#N/A</v>
      </c>
      <c r="E28" s="2"/>
      <c r="F28" s="30" t="s">
        <v>169</v>
      </c>
      <c r="G28" s="2" t="s">
        <v>168</v>
      </c>
      <c r="H28" s="2"/>
      <c r="I28" s="2"/>
      <c r="J28" s="20"/>
      <c r="K28" s="20" t="s">
        <v>170</v>
      </c>
      <c r="M28" s="41"/>
    </row>
    <row r="29" s="15" customFormat="1" ht="22.5" customHeight="1" spans="1:11">
      <c r="A29" s="2">
        <v>23</v>
      </c>
      <c r="B29" s="2" t="s">
        <v>171</v>
      </c>
      <c r="C29" s="29" t="s">
        <v>133</v>
      </c>
      <c r="D29" s="75" t="e">
        <f>DATE(MID(E29,7,VLOOKUP(LEN(E29),{15,2;18,4},2,0)),MID(E29,VLOOKUP(LEN(E29),{15,9;18,11},2,0),2),MID(E29,VLOOKUP(LEN(E29),{15,11;18,13},2,0),2))</f>
        <v>#N/A</v>
      </c>
      <c r="E29" s="2"/>
      <c r="F29" s="30" t="s">
        <v>172</v>
      </c>
      <c r="G29" s="59" t="s">
        <v>173</v>
      </c>
      <c r="H29" s="2"/>
      <c r="I29" s="2"/>
      <c r="J29" s="20"/>
      <c r="K29" s="20" t="s">
        <v>174</v>
      </c>
    </row>
    <row r="30" s="15" customFormat="1" ht="22.5" customHeight="1" spans="1:13">
      <c r="A30" s="70">
        <v>49</v>
      </c>
      <c r="B30" s="76" t="s">
        <v>175</v>
      </c>
      <c r="C30" s="70" t="e">
        <f>IF(OR(LEN(E30)=15,LEN(E30)=18),IF(MOD(MID(E30,15,3)*1,2),"男","女"),#N/A)</f>
        <v>#N/A</v>
      </c>
      <c r="D30" s="71" t="e">
        <f>DATE(MID(E30,7,VLOOKUP(LEN(E30),{15,2;18,4},2,0)),MID(E30,VLOOKUP(LEN(E30),{15,9;18,11},2,0),2),MID(E30,VLOOKUP(LEN(E30),{15,11;18,13},2,0),2))</f>
        <v>#N/A</v>
      </c>
      <c r="E30" s="77"/>
      <c r="F30" s="73" t="s">
        <v>176</v>
      </c>
      <c r="G30" s="74"/>
      <c r="H30" s="74"/>
      <c r="I30" s="70"/>
      <c r="J30" s="70"/>
      <c r="K30" s="108"/>
      <c r="L30" s="109"/>
      <c r="M30" s="41"/>
    </row>
    <row r="31" s="15" customFormat="1" ht="22.5" customHeight="1" spans="1:13">
      <c r="A31" s="2">
        <v>13</v>
      </c>
      <c r="B31" s="2" t="s">
        <v>177</v>
      </c>
      <c r="C31" s="29" t="s">
        <v>122</v>
      </c>
      <c r="D31" s="75" t="e">
        <f>DATE(MID(E31,7,VLOOKUP(LEN(E31),{15,2;18,4},2,0)),MID(E31,VLOOKUP(LEN(E31),{15,9;18,11},2,0),2),MID(E31,VLOOKUP(LEN(E31),{15,11;18,13},2,0),2))</f>
        <v>#N/A</v>
      </c>
      <c r="E31" s="2"/>
      <c r="F31" s="30" t="s">
        <v>178</v>
      </c>
      <c r="G31" s="78" t="s">
        <v>179</v>
      </c>
      <c r="H31" s="79"/>
      <c r="I31" s="2"/>
      <c r="J31" s="68"/>
      <c r="K31" s="20" t="s">
        <v>180</v>
      </c>
      <c r="L31" s="15" t="s">
        <v>181</v>
      </c>
      <c r="M31" s="41"/>
    </row>
    <row r="32" s="14" customFormat="1" ht="22.5" customHeight="1" spans="1:13">
      <c r="A32" s="2">
        <v>37</v>
      </c>
      <c r="B32" s="2" t="s">
        <v>182</v>
      </c>
      <c r="C32" s="2" t="s">
        <v>122</v>
      </c>
      <c r="D32" s="75" t="e">
        <f>DATE(MID(E32,7,VLOOKUP(LEN(E32),{15,2;18,4},2,0)),MID(E32,VLOOKUP(LEN(E32),{15,9;18,11},2,0),2),MID(E32,VLOOKUP(LEN(E32),{15,11;18,13},2,0),2))</f>
        <v>#N/A</v>
      </c>
      <c r="E32" s="2"/>
      <c r="F32" s="30" t="s">
        <v>183</v>
      </c>
      <c r="G32" s="59" t="s">
        <v>184</v>
      </c>
      <c r="H32" s="2"/>
      <c r="I32" s="2"/>
      <c r="J32" s="20"/>
      <c r="K32" s="20"/>
      <c r="L32" s="15"/>
      <c r="M32" s="15"/>
    </row>
    <row r="38" spans="1:1">
      <c r="A38" t="s">
        <v>185</v>
      </c>
    </row>
    <row r="39" s="15" customFormat="1" ht="22.5" customHeight="1" spans="1:13">
      <c r="A39" s="2">
        <v>33</v>
      </c>
      <c r="B39" s="2" t="s">
        <v>126</v>
      </c>
      <c r="C39" s="29" t="s">
        <v>122</v>
      </c>
      <c r="D39" s="75" t="e">
        <f>DATE(MID(E39,7,VLOOKUP(LEN(E39),{15,2;18,4},2,0)),MID(E39,VLOOKUP(LEN(E39),{15,9;18,11},2,0),2),MID(E39,VLOOKUP(LEN(E39),{15,11;18,13},2,0),2))</f>
        <v>#N/A</v>
      </c>
      <c r="E39" s="2"/>
      <c r="F39" s="30" t="s">
        <v>127</v>
      </c>
      <c r="G39" s="2" t="s">
        <v>126</v>
      </c>
      <c r="H39" s="2"/>
      <c r="I39" s="2"/>
      <c r="J39" s="20"/>
      <c r="K39" s="20"/>
      <c r="M39" s="41"/>
    </row>
    <row r="40" s="15" customFormat="1" ht="22.5" customHeight="1" spans="1:11">
      <c r="A40" s="2">
        <v>18</v>
      </c>
      <c r="B40" s="2" t="s">
        <v>186</v>
      </c>
      <c r="C40" s="29" t="s">
        <v>122</v>
      </c>
      <c r="D40" s="75" t="e">
        <f>DATE(MID(E40,7,VLOOKUP(LEN(E40),{15,2;18,4},2,0)),MID(E40,VLOOKUP(LEN(E40),{15,9;18,11},2,0),2),MID(E40,VLOOKUP(LEN(E40),{15,11;18,13},2,0),2))</f>
        <v>#N/A</v>
      </c>
      <c r="E40" s="2"/>
      <c r="F40" s="30" t="s">
        <v>187</v>
      </c>
      <c r="G40" s="2" t="s">
        <v>186</v>
      </c>
      <c r="H40" s="2"/>
      <c r="I40" s="2"/>
      <c r="J40" s="20"/>
      <c r="K40" s="20"/>
    </row>
    <row r="41" s="39" customFormat="1" ht="22.5" customHeight="1" spans="1:13">
      <c r="A41" s="2">
        <v>4</v>
      </c>
      <c r="B41" s="2" t="s">
        <v>188</v>
      </c>
      <c r="C41" s="29" t="s">
        <v>122</v>
      </c>
      <c r="D41" s="75" t="e">
        <f>DATE(MID(E41,7,VLOOKUP(LEN(E41),{15,2;18,4},2,0)),MID(E41,VLOOKUP(LEN(E41),{15,9;18,11},2,0),2),MID(E41,VLOOKUP(LEN(E41),{15,11;18,13},2,0),2))</f>
        <v>#N/A</v>
      </c>
      <c r="E41" s="2"/>
      <c r="F41" s="30" t="s">
        <v>189</v>
      </c>
      <c r="G41" s="59" t="s">
        <v>190</v>
      </c>
      <c r="H41" s="2"/>
      <c r="I41" s="2"/>
      <c r="J41" s="20"/>
      <c r="K41" s="20"/>
      <c r="L41" s="15"/>
      <c r="M41" s="41"/>
    </row>
    <row r="42" s="40" customFormat="1" ht="22.5" customHeight="1" spans="1:13">
      <c r="A42" s="2">
        <v>45</v>
      </c>
      <c r="B42" s="2" t="s">
        <v>191</v>
      </c>
      <c r="C42" s="2" t="s">
        <v>122</v>
      </c>
      <c r="D42" s="75" t="e">
        <f>DATE(MID(E42,7,VLOOKUP(LEN(E42),{15,2;18,4},2,0)),MID(E42,VLOOKUP(LEN(E42),{15,9;18,11},2,0),2),MID(E42,VLOOKUP(LEN(E42),{15,11;18,13},2,0),2))</f>
        <v>#N/A</v>
      </c>
      <c r="E42" s="2"/>
      <c r="F42" s="30" t="s">
        <v>144</v>
      </c>
      <c r="G42" s="2" t="s">
        <v>191</v>
      </c>
      <c r="H42" s="2"/>
      <c r="I42" s="2"/>
      <c r="J42" s="20"/>
      <c r="K42" s="103"/>
      <c r="L42" s="15"/>
      <c r="M42" s="41"/>
    </row>
    <row r="43" s="15" customFormat="1" ht="22.5" customHeight="1" spans="1:13">
      <c r="A43" s="2">
        <v>9</v>
      </c>
      <c r="B43" s="2" t="s">
        <v>192</v>
      </c>
      <c r="C43" s="29" t="s">
        <v>133</v>
      </c>
      <c r="D43" s="75" t="e">
        <f>DATE(MID(E43,7,VLOOKUP(LEN(E43),{15,2;18,4},2,0)),MID(E43,VLOOKUP(LEN(E43),{15,9;18,11},2,0),2),MID(E43,VLOOKUP(LEN(E43),{15,11;18,13},2,0),2))</f>
        <v>#N/A</v>
      </c>
      <c r="E43" s="2"/>
      <c r="F43" s="30" t="s">
        <v>193</v>
      </c>
      <c r="G43" s="2" t="s">
        <v>192</v>
      </c>
      <c r="H43" s="2"/>
      <c r="I43" s="2"/>
      <c r="J43" s="20"/>
      <c r="K43" s="20" t="s">
        <v>161</v>
      </c>
      <c r="M43" s="41"/>
    </row>
    <row r="46" spans="1:1">
      <c r="A46" t="s">
        <v>194</v>
      </c>
    </row>
    <row r="47" s="14" customFormat="1" ht="22.5" customHeight="1" spans="1:13">
      <c r="A47" s="2">
        <v>49</v>
      </c>
      <c r="B47" s="2" t="s">
        <v>195</v>
      </c>
      <c r="C47" s="80" t="e">
        <f t="shared" ref="C47:C52" si="0">IF(OR(LEN(E47)=15,LEN(E47)=18),IF(MOD(MID(E47,15,3)*1,2),"男","女"),#N/A)</f>
        <v>#N/A</v>
      </c>
      <c r="D47" s="26" t="e">
        <f>DATE(MID(E47,7,VLOOKUP(LEN(E47),{15,2;18,4},2,0)),MID(E47,VLOOKUP(LEN(E47),{15,9;18,11},2,0),2),MID(E47,VLOOKUP(LEN(E47),{15,11;18,13},2,0),2))</f>
        <v>#N/A</v>
      </c>
      <c r="E47" s="20"/>
      <c r="F47" s="30" t="s">
        <v>196</v>
      </c>
      <c r="G47" s="2" t="s">
        <v>195</v>
      </c>
      <c r="H47" s="81"/>
      <c r="I47" s="2"/>
      <c r="J47" s="82"/>
      <c r="K47" s="110" t="s">
        <v>197</v>
      </c>
      <c r="L47" s="107" t="s">
        <v>161</v>
      </c>
      <c r="M47" s="15"/>
    </row>
    <row r="48" s="14" customFormat="1" ht="22.5" customHeight="1" spans="1:13">
      <c r="A48" s="2">
        <v>41</v>
      </c>
      <c r="B48" s="2" t="s">
        <v>198</v>
      </c>
      <c r="C48" s="80" t="e">
        <f t="shared" si="0"/>
        <v>#N/A</v>
      </c>
      <c r="D48" s="26" t="e">
        <f>DATE(MID(E48,7,VLOOKUP(LEN(E48),{15,2;18,4},2,0)),MID(E48,VLOOKUP(LEN(E48),{15,9;18,11},2,0),2),MID(E48,VLOOKUP(LEN(E48),{15,11;18,13},2,0),2))</f>
        <v>#N/A</v>
      </c>
      <c r="E48" s="20"/>
      <c r="F48" s="30" t="s">
        <v>199</v>
      </c>
      <c r="G48" s="82" t="s">
        <v>200</v>
      </c>
      <c r="H48" s="65"/>
      <c r="I48" s="2"/>
      <c r="J48" s="82"/>
      <c r="K48" s="20"/>
      <c r="L48" s="15"/>
      <c r="M48" s="15"/>
    </row>
    <row r="49" s="14" customFormat="1" ht="22.5" customHeight="1" spans="1:13">
      <c r="A49" s="2">
        <v>38</v>
      </c>
      <c r="B49" s="22" t="s">
        <v>201</v>
      </c>
      <c r="C49" s="2" t="s">
        <v>122</v>
      </c>
      <c r="D49" s="75" t="e">
        <f>DATE(MID(E49,7,VLOOKUP(LEN(E49),{15,2;18,4},2,0)),MID(E49,VLOOKUP(LEN(E49),{15,9;18,11},2,0),2),MID(E49,VLOOKUP(LEN(E49),{15,11;18,13},2,0),2))</f>
        <v>#N/A</v>
      </c>
      <c r="E49" s="63"/>
      <c r="F49" s="64" t="s">
        <v>202</v>
      </c>
      <c r="G49" s="2" t="s">
        <v>203</v>
      </c>
      <c r="H49" s="65"/>
      <c r="I49" s="2"/>
      <c r="J49" s="20"/>
      <c r="K49" s="20"/>
      <c r="L49" s="15"/>
      <c r="M49" s="41"/>
    </row>
    <row r="50" s="15" customFormat="1" ht="22.5" customHeight="1" spans="1:13">
      <c r="A50" s="2">
        <v>22</v>
      </c>
      <c r="B50" s="2" t="s">
        <v>204</v>
      </c>
      <c r="C50" s="29" t="s">
        <v>122</v>
      </c>
      <c r="D50" s="75" t="e">
        <f>DATE(MID(E50,7,VLOOKUP(LEN(E50),{15,2;18,4},2,0)),MID(E50,VLOOKUP(LEN(E50),{15,9;18,11},2,0),2),MID(E50,VLOOKUP(LEN(E50),{15,11;18,13},2,0),2))</f>
        <v>#N/A</v>
      </c>
      <c r="E50" s="2"/>
      <c r="F50" s="30" t="s">
        <v>205</v>
      </c>
      <c r="G50" s="2" t="s">
        <v>204</v>
      </c>
      <c r="H50" s="2"/>
      <c r="I50" s="2"/>
      <c r="J50" s="20"/>
      <c r="K50" s="20"/>
      <c r="L50" s="39"/>
      <c r="M50" s="41"/>
    </row>
    <row r="51" s="14" customFormat="1" ht="22.5" customHeight="1" spans="1:13">
      <c r="A51" s="2">
        <v>54</v>
      </c>
      <c r="B51" s="2" t="s">
        <v>206</v>
      </c>
      <c r="C51" s="80" t="e">
        <f t="shared" si="0"/>
        <v>#N/A</v>
      </c>
      <c r="D51" s="26" t="e">
        <f>DATE(MID(E51,7,VLOOKUP(LEN(E51),{15,2;18,4},2,0)),MID(E51,VLOOKUP(LEN(E51),{15,9;18,11},2,0),2),MID(E51,VLOOKUP(LEN(E51),{15,11;18,13},2,0),2))</f>
        <v>#N/A</v>
      </c>
      <c r="E51" s="20"/>
      <c r="F51" s="30" t="s">
        <v>207</v>
      </c>
      <c r="G51" s="82" t="s">
        <v>208</v>
      </c>
      <c r="H51" s="65"/>
      <c r="I51" s="2"/>
      <c r="J51" s="82"/>
      <c r="K51" s="20"/>
      <c r="L51" s="39"/>
      <c r="M51" s="15"/>
    </row>
    <row r="52" s="15" customFormat="1" ht="22.5" customHeight="1" spans="1:12">
      <c r="A52" s="2">
        <v>16</v>
      </c>
      <c r="B52" s="83" t="s">
        <v>209</v>
      </c>
      <c r="C52" s="2" t="e">
        <f t="shared" si="0"/>
        <v>#N/A</v>
      </c>
      <c r="D52" s="25" t="e">
        <f>DATE(MID(E52,7,VLOOKUP(LEN(E52),{15,2;18,4},2,0)),MID(E52,VLOOKUP(LEN(E52),{15,9;18,11},2,0),2),MID(E52,VLOOKUP(LEN(E52),{15,11;18,13},2,0),2))</f>
        <v>#N/A</v>
      </c>
      <c r="E52" s="83"/>
      <c r="F52" s="30" t="s">
        <v>210</v>
      </c>
      <c r="G52" s="83" t="s">
        <v>211</v>
      </c>
      <c r="H52" s="2"/>
      <c r="I52" s="2"/>
      <c r="J52" s="111"/>
      <c r="K52" s="20"/>
      <c r="L52" s="39"/>
    </row>
    <row r="55" spans="1:1">
      <c r="A55" t="s">
        <v>146</v>
      </c>
    </row>
    <row r="56" s="14" customFormat="1" ht="22.5" customHeight="1" spans="1:13">
      <c r="A56" s="2">
        <v>50</v>
      </c>
      <c r="B56" s="84" t="s">
        <v>212</v>
      </c>
      <c r="C56" s="80" t="s">
        <v>122</v>
      </c>
      <c r="D56" s="26" t="e">
        <f>DATE(MID(E56,7,VLOOKUP(LEN(E56),{15,2;18,4},2,0)),MID(E56,VLOOKUP(LEN(E56),{15,9;18,11},2,0),2),MID(E56,VLOOKUP(LEN(E56),{15,11;18,13},2,0),2))</f>
        <v>#N/A</v>
      </c>
      <c r="E56" s="85"/>
      <c r="F56" s="86" t="s">
        <v>213</v>
      </c>
      <c r="G56" s="84" t="s">
        <v>212</v>
      </c>
      <c r="H56" s="65"/>
      <c r="I56" s="2"/>
      <c r="J56" s="82"/>
      <c r="K56" s="20"/>
      <c r="L56" s="39"/>
      <c r="M56" s="15"/>
    </row>
    <row r="57" s="15" customFormat="1" ht="22.5" customHeight="1" spans="1:13">
      <c r="A57" s="2">
        <v>21</v>
      </c>
      <c r="B57" s="2" t="s">
        <v>214</v>
      </c>
      <c r="C57" s="2" t="s">
        <v>122</v>
      </c>
      <c r="D57" s="25" t="e">
        <f>DATE(MID(E57,7,VLOOKUP(LEN(E57),{15,2;18,4},2,0)),MID(E57,VLOOKUP(LEN(E57),{15,9;18,11},2,0),2),MID(E57,VLOOKUP(LEN(E57),{15,11;18,13},2,0),2))</f>
        <v>#N/A</v>
      </c>
      <c r="E57" s="2"/>
      <c r="F57" s="30" t="s">
        <v>215</v>
      </c>
      <c r="G57" s="2" t="s">
        <v>214</v>
      </c>
      <c r="H57" s="2"/>
      <c r="I57" s="2"/>
      <c r="J57" s="2"/>
      <c r="K57" s="20"/>
      <c r="L57" s="39"/>
      <c r="M57" s="41"/>
    </row>
    <row r="60" spans="1:1">
      <c r="A60" t="s">
        <v>156</v>
      </c>
    </row>
    <row r="61" s="14" customFormat="1" ht="22.5" customHeight="1" spans="1:13">
      <c r="A61" s="2">
        <v>49</v>
      </c>
      <c r="B61" s="2" t="s">
        <v>216</v>
      </c>
      <c r="C61" s="2" t="s">
        <v>133</v>
      </c>
      <c r="D61" s="25" t="e">
        <f>DATE(MID(E61,7,VLOOKUP(LEN(E61),{15,2;18,4},2,0)),MID(E61,VLOOKUP(LEN(E61),{15,9;18,11},2,0),2),MID(E61,VLOOKUP(LEN(E61),{15,11;18,13},2,0),2))</f>
        <v>#N/A</v>
      </c>
      <c r="E61" s="2"/>
      <c r="F61" s="30" t="s">
        <v>217</v>
      </c>
      <c r="G61" s="2" t="s">
        <v>218</v>
      </c>
      <c r="H61" s="2"/>
      <c r="I61" s="2"/>
      <c r="J61" s="2"/>
      <c r="K61" s="20"/>
      <c r="L61" s="39"/>
      <c r="M61" s="15"/>
    </row>
    <row r="62" s="14" customFormat="1" ht="22.5" customHeight="1" spans="1:13">
      <c r="A62" s="2">
        <v>57</v>
      </c>
      <c r="B62" s="2" t="s">
        <v>219</v>
      </c>
      <c r="C62" s="2" t="s">
        <v>122</v>
      </c>
      <c r="D62" s="75" t="e">
        <f>DATE(MID(E62,7,VLOOKUP(LEN(E62),{15,2;18,4},2,0)),MID(E62,VLOOKUP(LEN(E62),{15,9;18,11},2,0),2),MID(E62,VLOOKUP(LEN(E62),{15,11;18,13},2,0),2))</f>
        <v>#N/A</v>
      </c>
      <c r="E62" s="2"/>
      <c r="F62" s="30" t="s">
        <v>220</v>
      </c>
      <c r="G62" s="2" t="s">
        <v>219</v>
      </c>
      <c r="H62" s="2"/>
      <c r="I62" s="2"/>
      <c r="J62" s="20"/>
      <c r="K62" s="20"/>
      <c r="L62" s="39"/>
      <c r="M62" s="41"/>
    </row>
    <row r="63" s="14" customFormat="1" ht="22.5" customHeight="1" spans="1:13">
      <c r="A63" s="2">
        <v>32</v>
      </c>
      <c r="B63" s="84" t="s">
        <v>221</v>
      </c>
      <c r="C63" s="80" t="s">
        <v>122</v>
      </c>
      <c r="D63" s="26" t="e">
        <f>DATE(MID(E63,7,VLOOKUP(LEN(E63),{15,2;18,4},2,0)),MID(E63,VLOOKUP(LEN(E63),{15,9;18,11},2,0),2),MID(E63,VLOOKUP(LEN(E63),{15,11;18,13},2,0),2))</f>
        <v>#N/A</v>
      </c>
      <c r="E63" s="85"/>
      <c r="F63" s="86" t="s">
        <v>222</v>
      </c>
      <c r="G63" s="84" t="s">
        <v>221</v>
      </c>
      <c r="H63" s="65"/>
      <c r="I63" s="2"/>
      <c r="J63" s="82"/>
      <c r="K63" s="20"/>
      <c r="L63" s="39"/>
      <c r="M63" s="15"/>
    </row>
    <row r="64" s="14" customFormat="1" ht="22.5" customHeight="1" spans="1:13">
      <c r="A64" s="2">
        <v>4</v>
      </c>
      <c r="B64" s="2" t="s">
        <v>223</v>
      </c>
      <c r="C64" s="80" t="e">
        <f>IF(OR(LEN(E64)=15,LEN(E64)=18),IF(MOD(MID(E64,15,3)*1,2),"男","女"),#N/A)</f>
        <v>#N/A</v>
      </c>
      <c r="D64" s="26" t="e">
        <f>DATE(MID(E64,7,VLOOKUP(LEN(E64),{15,2;18,4},2,0)),MID(E64,VLOOKUP(LEN(E64),{15,9;18,11},2,0),2),MID(E64,VLOOKUP(LEN(E64),{15,11;18,13},2,0),2))</f>
        <v>#N/A</v>
      </c>
      <c r="E64" s="20"/>
      <c r="F64" s="30" t="s">
        <v>224</v>
      </c>
      <c r="G64" s="2" t="s">
        <v>223</v>
      </c>
      <c r="H64" s="81"/>
      <c r="I64" s="2"/>
      <c r="J64" s="82"/>
      <c r="K64" s="20"/>
      <c r="L64" s="39"/>
      <c r="M64" s="15"/>
    </row>
    <row r="65" s="14" customFormat="1" ht="22.5" customHeight="1" spans="1:13">
      <c r="A65" s="2">
        <v>7</v>
      </c>
      <c r="B65" s="112" t="s">
        <v>225</v>
      </c>
      <c r="C65" s="4" t="s">
        <v>122</v>
      </c>
      <c r="D65" s="14">
        <v>1918.2</v>
      </c>
      <c r="E65" s="112"/>
      <c r="F65" s="113" t="s">
        <v>226</v>
      </c>
      <c r="G65" s="112" t="s">
        <v>225</v>
      </c>
      <c r="H65" s="114"/>
      <c r="I65" s="2"/>
      <c r="J65" s="82"/>
      <c r="K65" s="20"/>
      <c r="L65" s="130"/>
      <c r="M65" s="15"/>
    </row>
    <row r="66" s="14" customFormat="1" ht="22.5" customHeight="1" spans="1:13">
      <c r="A66" s="2">
        <v>41</v>
      </c>
      <c r="B66" s="85" t="s">
        <v>227</v>
      </c>
      <c r="C66" s="80" t="s">
        <v>133</v>
      </c>
      <c r="D66" s="26" t="e">
        <f>DATE(MID(E66,7,VLOOKUP(LEN(E66),{15,2;18,4},2,0)),MID(E66,VLOOKUP(LEN(E66),{15,9;18,11},2,0),2),MID(E66,VLOOKUP(LEN(E66),{15,11;18,13},2,0),2))</f>
        <v>#N/A</v>
      </c>
      <c r="E66" s="85"/>
      <c r="F66" s="115" t="s">
        <v>228</v>
      </c>
      <c r="G66" s="82" t="s">
        <v>229</v>
      </c>
      <c r="H66" s="65"/>
      <c r="I66" s="2"/>
      <c r="J66" s="82"/>
      <c r="K66" s="20"/>
      <c r="L66" s="39"/>
      <c r="M66" s="15"/>
    </row>
    <row r="67" s="14" customFormat="1" ht="22.5" customHeight="1" spans="1:13">
      <c r="A67" s="2">
        <v>62</v>
      </c>
      <c r="B67" s="84" t="s">
        <v>230</v>
      </c>
      <c r="C67" s="80" t="s">
        <v>122</v>
      </c>
      <c r="D67" s="26" t="e">
        <f>DATE(MID(E67,7,VLOOKUP(LEN(E67),{15,2;18,4},2,0)),MID(E67,VLOOKUP(LEN(E67),{15,9;18,11},2,0),2),MID(E67,VLOOKUP(LEN(E67),{15,11;18,13},2,0),2))</f>
        <v>#N/A</v>
      </c>
      <c r="E67" s="85"/>
      <c r="F67" s="86" t="s">
        <v>231</v>
      </c>
      <c r="G67" s="84" t="s">
        <v>232</v>
      </c>
      <c r="H67" s="65"/>
      <c r="I67" s="2"/>
      <c r="J67" s="82"/>
      <c r="K67" s="131"/>
      <c r="L67" s="39"/>
      <c r="M67" s="15"/>
    </row>
    <row r="68" s="14" customFormat="1" ht="22.5" customHeight="1" spans="1:13">
      <c r="A68" s="2">
        <v>58</v>
      </c>
      <c r="B68" s="2" t="s">
        <v>233</v>
      </c>
      <c r="C68" s="80" t="e">
        <f>IF(OR(LEN(E68)=15,LEN(E68)=18),IF(MOD(MID(E68,15,3)*1,2),"男","女"),#N/A)</f>
        <v>#N/A</v>
      </c>
      <c r="D68" s="26" t="e">
        <f>DATE(MID(E68,7,VLOOKUP(LEN(E68),{15,2;18,4},2,0)),MID(E68,VLOOKUP(LEN(E68),{15,9;18,11},2,0),2),MID(E68,VLOOKUP(LEN(E68),{15,11;18,13},2,0),2))</f>
        <v>#N/A</v>
      </c>
      <c r="E68" s="20"/>
      <c r="F68" s="30" t="s">
        <v>234</v>
      </c>
      <c r="G68" s="81" t="s">
        <v>235</v>
      </c>
      <c r="H68" s="116"/>
      <c r="I68" s="2"/>
      <c r="J68" s="82"/>
      <c r="K68" s="20"/>
      <c r="L68" s="39"/>
      <c r="M68" s="15"/>
    </row>
    <row r="71" spans="1:1">
      <c r="A71" t="s">
        <v>236</v>
      </c>
    </row>
    <row r="72" s="14" customFormat="1" ht="24.5" customHeight="1" spans="1:13">
      <c r="A72" s="2">
        <v>18</v>
      </c>
      <c r="B72" s="2" t="s">
        <v>237</v>
      </c>
      <c r="C72" s="80" t="e">
        <f>IF(OR(LEN(E72)=15,LEN(E72)=18),IF(MOD(MID(E72,15,3)*1,2),"男","女"),#N/A)</f>
        <v>#N/A</v>
      </c>
      <c r="D72" s="26" t="e">
        <f>DATE(MID(E72,7,VLOOKUP(LEN(E72),{15,2;18,4},2,0)),MID(E72,VLOOKUP(LEN(E72),{15,9;18,11},2,0),2),MID(E72,VLOOKUP(LEN(E72),{15,11;18,13},2,0),2))</f>
        <v>#N/A</v>
      </c>
      <c r="E72" s="20"/>
      <c r="F72" s="30" t="s">
        <v>238</v>
      </c>
      <c r="G72" s="2" t="s">
        <v>237</v>
      </c>
      <c r="H72" s="65"/>
      <c r="I72" s="2"/>
      <c r="J72" s="82"/>
      <c r="K72" s="20" t="s">
        <v>239</v>
      </c>
      <c r="L72" s="130"/>
      <c r="M72" s="15"/>
    </row>
    <row r="75" spans="1:1">
      <c r="A75" t="s">
        <v>240</v>
      </c>
    </row>
    <row r="76" s="41" customFormat="1" ht="24.5" customHeight="1" spans="1:12">
      <c r="A76" s="2">
        <v>46</v>
      </c>
      <c r="B76" s="2" t="s">
        <v>241</v>
      </c>
      <c r="C76" s="2" t="s">
        <v>122</v>
      </c>
      <c r="D76" s="75" t="e">
        <f>DATE(MID(E76,7,VLOOKUP(LEN(E76),{15,2;18,4},2,0)),MID(E76,VLOOKUP(LEN(E76),{15,9;18,11},2,0),2),MID(E76,VLOOKUP(LEN(E76),{15,11;18,13},2,0),2))</f>
        <v>#N/A</v>
      </c>
      <c r="E76" s="2"/>
      <c r="F76" s="30" t="s">
        <v>242</v>
      </c>
      <c r="G76" s="2" t="s">
        <v>241</v>
      </c>
      <c r="H76" s="2"/>
      <c r="I76" s="2"/>
      <c r="J76" s="20"/>
      <c r="K76" s="20"/>
      <c r="L76" s="39"/>
    </row>
    <row r="79" spans="1:1">
      <c r="A79" t="s">
        <v>243</v>
      </c>
    </row>
    <row r="80" s="14" customFormat="1" ht="24.5" customHeight="1" spans="1:13">
      <c r="A80" s="2">
        <v>59</v>
      </c>
      <c r="B80" s="2" t="s">
        <v>244</v>
      </c>
      <c r="C80" s="80" t="s">
        <v>133</v>
      </c>
      <c r="D80" s="26" t="e">
        <f>DATE(MID(E80,7,VLOOKUP(LEN(E80),{15,2;18,4},2,0)),MID(E80,VLOOKUP(LEN(E80),{15,9;18,11},2,0),2),MID(E80,VLOOKUP(LEN(E80),{15,11;18,13},2,0),2))</f>
        <v>#N/A</v>
      </c>
      <c r="E80" s="20"/>
      <c r="F80" s="30" t="s">
        <v>245</v>
      </c>
      <c r="G80" s="82" t="s">
        <v>244</v>
      </c>
      <c r="H80" s="65"/>
      <c r="I80" s="2"/>
      <c r="J80" s="82"/>
      <c r="K80" s="20"/>
      <c r="L80" s="39"/>
      <c r="M80" s="15"/>
    </row>
    <row r="81" s="14" customFormat="1" ht="24.5" customHeight="1" spans="1:13">
      <c r="A81" s="2">
        <v>48</v>
      </c>
      <c r="B81" s="2" t="s">
        <v>246</v>
      </c>
      <c r="C81" s="80" t="e">
        <f>IF(OR(LEN(E81)=15,LEN(E81)=18),IF(MOD(MID(E81,15,3)*1,2),"男","女"),#N/A)</f>
        <v>#N/A</v>
      </c>
      <c r="D81" s="26" t="e">
        <f>DATE(MID(E81,7,VLOOKUP(LEN(E81),{15,2;18,4},2,0)),MID(E81,VLOOKUP(LEN(E81),{15,9;18,11},2,0),2),MID(E81,VLOOKUP(LEN(E81),{15,11;18,13},2,0),2))</f>
        <v>#N/A</v>
      </c>
      <c r="E81" s="20"/>
      <c r="F81" s="30" t="s">
        <v>247</v>
      </c>
      <c r="G81" s="82" t="s">
        <v>248</v>
      </c>
      <c r="H81" s="65"/>
      <c r="I81" s="2"/>
      <c r="J81" s="82"/>
      <c r="K81" s="20"/>
      <c r="L81" s="39"/>
      <c r="M81" s="15"/>
    </row>
    <row r="82" s="15" customFormat="1" ht="24.5" customHeight="1" spans="1:13">
      <c r="A82" s="2">
        <v>12</v>
      </c>
      <c r="B82" s="2" t="s">
        <v>249</v>
      </c>
      <c r="C82" s="29" t="s">
        <v>122</v>
      </c>
      <c r="D82" s="75" t="e">
        <f>DATE(MID(E82,7,VLOOKUP(LEN(E82),{15,2;18,4},2,0)),MID(E82,VLOOKUP(LEN(E82),{15,9;18,11},2,0),2),MID(E82,VLOOKUP(LEN(E82),{15,11;18,13},2,0),2))</f>
        <v>#N/A</v>
      </c>
      <c r="E82" s="2"/>
      <c r="F82" s="30" t="s">
        <v>250</v>
      </c>
      <c r="G82" s="2" t="s">
        <v>249</v>
      </c>
      <c r="H82" s="20"/>
      <c r="I82" s="2"/>
      <c r="J82" s="20"/>
      <c r="K82" s="20"/>
      <c r="L82" s="39"/>
      <c r="M82" s="41"/>
    </row>
    <row r="83" s="14" customFormat="1" ht="24.5" customHeight="1" spans="1:13">
      <c r="A83" s="2">
        <v>44</v>
      </c>
      <c r="B83" s="2" t="s">
        <v>251</v>
      </c>
      <c r="C83" s="29" t="s">
        <v>122</v>
      </c>
      <c r="D83" s="75" t="e">
        <f>DATE(MID(E83,7,VLOOKUP(LEN(E83),{15,2;18,4},2,0)),MID(E83,VLOOKUP(LEN(E83),{15,9;18,11},2,0),2),MID(E83,VLOOKUP(LEN(E83),{15,11;18,13},2,0),2))</f>
        <v>#N/A</v>
      </c>
      <c r="E83" s="2"/>
      <c r="F83" s="30" t="s">
        <v>252</v>
      </c>
      <c r="G83" s="2" t="s">
        <v>251</v>
      </c>
      <c r="H83" s="2"/>
      <c r="I83" s="2"/>
      <c r="J83" s="20"/>
      <c r="K83" s="20"/>
      <c r="L83" s="39"/>
      <c r="M83" s="15"/>
    </row>
    <row r="84" s="15" customFormat="1" ht="24.5" customHeight="1" spans="1:13">
      <c r="A84" s="2">
        <v>32</v>
      </c>
      <c r="B84" s="2" t="s">
        <v>253</v>
      </c>
      <c r="C84" s="29" t="s">
        <v>122</v>
      </c>
      <c r="D84" s="75" t="e">
        <f>DATE(MID(E84,7,VLOOKUP(LEN(E84),{15,2;18,4},2,0)),MID(E84,VLOOKUP(LEN(E84),{15,9;18,11},2,0),2),MID(E84,VLOOKUP(LEN(E84),{15,11;18,13},2,0),2))</f>
        <v>#N/A</v>
      </c>
      <c r="E84" s="2"/>
      <c r="F84" s="30" t="s">
        <v>123</v>
      </c>
      <c r="G84" s="2" t="s">
        <v>253</v>
      </c>
      <c r="H84" s="2"/>
      <c r="I84" s="2"/>
      <c r="J84" s="20"/>
      <c r="K84" s="20"/>
      <c r="L84" s="39"/>
      <c r="M84" s="41"/>
    </row>
    <row r="85" s="14" customFormat="1" ht="24.5" customHeight="1" spans="1:13">
      <c r="A85" s="2">
        <v>5</v>
      </c>
      <c r="B85" s="112" t="s">
        <v>254</v>
      </c>
      <c r="C85" s="4" t="s">
        <v>122</v>
      </c>
      <c r="D85" s="4">
        <v>1918.2</v>
      </c>
      <c r="E85" s="112"/>
      <c r="F85" s="113" t="s">
        <v>255</v>
      </c>
      <c r="G85" s="112" t="s">
        <v>254</v>
      </c>
      <c r="H85" s="114"/>
      <c r="I85" s="2"/>
      <c r="J85" s="82"/>
      <c r="K85" s="20"/>
      <c r="L85" s="130"/>
      <c r="M85" s="15"/>
    </row>
    <row r="87" spans="1:1">
      <c r="A87" t="s">
        <v>256</v>
      </c>
    </row>
    <row r="88" s="15" customFormat="1" ht="24.5" customHeight="1" spans="1:13">
      <c r="A88" s="2">
        <v>17</v>
      </c>
      <c r="B88" s="82" t="s">
        <v>257</v>
      </c>
      <c r="C88" s="82" t="s">
        <v>133</v>
      </c>
      <c r="D88" s="25" t="e">
        <f>DATE(MID(E88,7,VLOOKUP(LEN(E88),{15,2;18,4},2,0)),MID(E88,VLOOKUP(LEN(E88),{15,9;18,11},2,0),2),MID(E88,VLOOKUP(LEN(E88),{15,11;18,13},2,0),2))</f>
        <v>#N/A</v>
      </c>
      <c r="E88" s="2"/>
      <c r="F88" s="117" t="s">
        <v>258</v>
      </c>
      <c r="G88" s="83" t="s">
        <v>257</v>
      </c>
      <c r="H88" s="2"/>
      <c r="I88" s="2"/>
      <c r="J88" s="82"/>
      <c r="K88" s="20"/>
      <c r="L88" s="39"/>
      <c r="M88" s="41"/>
    </row>
    <row r="89" s="14" customFormat="1" ht="24.5" customHeight="1" spans="1:13">
      <c r="A89" s="2">
        <v>43</v>
      </c>
      <c r="B89" s="2" t="s">
        <v>259</v>
      </c>
      <c r="C89" s="80" t="e">
        <f t="shared" ref="C89:C92" si="1">IF(OR(LEN(E89)=15,LEN(E89)=18),IF(MOD(MID(E89,15,3)*1,2),"男","女"),#N/A)</f>
        <v>#N/A</v>
      </c>
      <c r="D89" s="26" t="e">
        <f>DATE(MID(E89,7,VLOOKUP(LEN(E89),{15,2;18,4},2,0)),MID(E89,VLOOKUP(LEN(E89),{15,9;18,11},2,0),2),MID(E89,VLOOKUP(LEN(E89),{15,11;18,13},2,0),2))</f>
        <v>#N/A</v>
      </c>
      <c r="E89" s="20"/>
      <c r="F89" s="30" t="s">
        <v>260</v>
      </c>
      <c r="G89" s="2" t="s">
        <v>259</v>
      </c>
      <c r="H89" s="65"/>
      <c r="I89" s="2"/>
      <c r="J89" s="82"/>
      <c r="K89" s="20"/>
      <c r="L89" s="39"/>
      <c r="M89" s="15"/>
    </row>
    <row r="90" s="42" customFormat="1" ht="24.5" customHeight="1" spans="1:13">
      <c r="A90" s="2">
        <v>5</v>
      </c>
      <c r="B90" s="2" t="s">
        <v>261</v>
      </c>
      <c r="C90" s="29" t="e">
        <f t="shared" si="1"/>
        <v>#N/A</v>
      </c>
      <c r="D90" s="75" t="e">
        <f>DATE(MID(E90,7,VLOOKUP(LEN(E90),{15,2;18,4},2,0)),MID(E90,VLOOKUP(LEN(E90),{15,9;18,11},2,0),2),MID(E90,VLOOKUP(LEN(E90),{15,11;18,13},2,0),2))</f>
        <v>#N/A</v>
      </c>
      <c r="E90" s="2"/>
      <c r="F90" s="30" t="s">
        <v>262</v>
      </c>
      <c r="G90" s="2" t="s">
        <v>261</v>
      </c>
      <c r="H90" s="2"/>
      <c r="I90" s="2"/>
      <c r="J90" s="20"/>
      <c r="K90" s="20"/>
      <c r="L90" s="39"/>
      <c r="M90" s="41"/>
    </row>
    <row r="91" s="15" customFormat="1" ht="24.5" customHeight="1" spans="1:12">
      <c r="A91" s="2">
        <v>20</v>
      </c>
      <c r="B91" s="2" t="s">
        <v>263</v>
      </c>
      <c r="C91" s="29" t="e">
        <f t="shared" si="1"/>
        <v>#N/A</v>
      </c>
      <c r="D91" s="75" t="e">
        <f>DATE(MID(E91,7,VLOOKUP(LEN(E91),{15,2;18,4},2,0)),MID(E91,VLOOKUP(LEN(E91),{15,9;18,11},2,0),2),MID(E91,VLOOKUP(LEN(E91),{15,11;18,13},2,0),2))</f>
        <v>#N/A</v>
      </c>
      <c r="E91" s="20"/>
      <c r="F91" s="30" t="s">
        <v>264</v>
      </c>
      <c r="G91" s="2" t="s">
        <v>263</v>
      </c>
      <c r="H91" s="2"/>
      <c r="I91" s="2"/>
      <c r="J91" s="20"/>
      <c r="K91" s="20"/>
      <c r="L91" s="39"/>
    </row>
    <row r="92" s="14" customFormat="1" ht="24.5" customHeight="1" spans="1:13">
      <c r="A92" s="2">
        <v>51</v>
      </c>
      <c r="B92" s="2" t="s">
        <v>265</v>
      </c>
      <c r="C92" s="80" t="e">
        <f t="shared" si="1"/>
        <v>#N/A</v>
      </c>
      <c r="D92" s="26" t="e">
        <f>DATE(MID(E92,7,VLOOKUP(LEN(E92),{15,2;18,4},2,0)),MID(E92,VLOOKUP(LEN(E92),{15,9;18,11},2,0),2),MID(E92,VLOOKUP(LEN(E92),{15,11;18,13},2,0),2))</f>
        <v>#N/A</v>
      </c>
      <c r="E92" s="20"/>
      <c r="F92" s="30" t="s">
        <v>266</v>
      </c>
      <c r="G92" s="2" t="s">
        <v>265</v>
      </c>
      <c r="H92" s="65"/>
      <c r="I92" s="2"/>
      <c r="J92" s="82"/>
      <c r="K92" s="20"/>
      <c r="L92" s="39"/>
      <c r="M92" s="15"/>
    </row>
    <row r="96" spans="1:1">
      <c r="A96" t="s">
        <v>267</v>
      </c>
    </row>
    <row r="97" s="15" customFormat="1" ht="24.5" customHeight="1" spans="1:14">
      <c r="A97" s="2">
        <v>28</v>
      </c>
      <c r="B97" s="2" t="s">
        <v>268</v>
      </c>
      <c r="C97" s="29" t="s">
        <v>133</v>
      </c>
      <c r="D97" s="75" t="e">
        <f>DATE(MID(E97,7,VLOOKUP(LEN(E97),{15,2;18,4},2,0)),MID(E97,VLOOKUP(LEN(E97),{15,9;18,11},2,0),2),MID(E97,VLOOKUP(LEN(E97),{15,11;18,13},2,0),2))</f>
        <v>#N/A</v>
      </c>
      <c r="E97" s="2"/>
      <c r="F97" s="30" t="s">
        <v>269</v>
      </c>
      <c r="G97" s="2" t="s">
        <v>268</v>
      </c>
      <c r="H97" s="2"/>
      <c r="I97" s="2"/>
      <c r="J97" s="20"/>
      <c r="K97" s="20"/>
      <c r="L97" s="39"/>
      <c r="M97" s="41"/>
      <c r="N97" s="15" t="s">
        <v>270</v>
      </c>
    </row>
    <row r="98" s="15" customFormat="1" ht="24.5" customHeight="1" spans="1:13">
      <c r="A98" s="2">
        <v>12</v>
      </c>
      <c r="B98" s="118" t="s">
        <v>271</v>
      </c>
      <c r="C98" s="2" t="e">
        <f>IF(OR(LEN(E98)=15,LEN(E98)=18),IF(MOD(MID(E98,15,3)*1,2),"男","女"),#N/A)</f>
        <v>#N/A</v>
      </c>
      <c r="D98" s="25" t="e">
        <f>DATE(MID(E98,7,VLOOKUP(LEN(E98),{15,2;18,4},2,0)),MID(E98,VLOOKUP(LEN(E98),{15,9;18,11},2,0),2),MID(E98,VLOOKUP(LEN(E98),{15,11;18,13},2,0),2))</f>
        <v>#N/A</v>
      </c>
      <c r="E98" s="119"/>
      <c r="F98" s="30" t="s">
        <v>272</v>
      </c>
      <c r="G98" s="2" t="s">
        <v>271</v>
      </c>
      <c r="H98" s="2"/>
      <c r="I98" s="2"/>
      <c r="J98" s="2"/>
      <c r="K98" s="20"/>
      <c r="L98" s="39"/>
      <c r="M98" s="41"/>
    </row>
    <row r="99" s="14" customFormat="1" ht="24.5" customHeight="1" spans="1:13">
      <c r="A99" s="2">
        <v>55</v>
      </c>
      <c r="B99" s="84" t="s">
        <v>273</v>
      </c>
      <c r="C99" s="80" t="s">
        <v>133</v>
      </c>
      <c r="D99" s="26" t="e">
        <f>DATE(MID(E99,7,VLOOKUP(LEN(E99),{15,2;18,4},2,0)),MID(E99,VLOOKUP(LEN(E99),{15,9;18,11},2,0),2),MID(E99,VLOOKUP(LEN(E99),{15,11;18,13},2,0),2))</f>
        <v>#N/A</v>
      </c>
      <c r="E99" s="85"/>
      <c r="F99" s="30" t="s">
        <v>245</v>
      </c>
      <c r="G99" s="84" t="s">
        <v>273</v>
      </c>
      <c r="H99" s="65"/>
      <c r="I99" s="2"/>
      <c r="J99" s="82"/>
      <c r="K99" s="20"/>
      <c r="L99" s="39"/>
      <c r="M99" s="15"/>
    </row>
    <row r="104" spans="1:1">
      <c r="A104" t="s">
        <v>274</v>
      </c>
    </row>
    <row r="105" s="15" customFormat="1" ht="24.5" customHeight="1" spans="1:13">
      <c r="A105" s="2">
        <v>37</v>
      </c>
      <c r="B105" s="120" t="s">
        <v>275</v>
      </c>
      <c r="C105" s="67" t="s">
        <v>122</v>
      </c>
      <c r="D105" s="75" t="e">
        <f>DATE(MID(E105,7,VLOOKUP(LEN(E105),{15,2;18,4},2,0)),MID(E105,VLOOKUP(LEN(E105),{15,9;18,11},2,0),2),MID(E105,VLOOKUP(LEN(E105),{15,11;18,13},2,0),2))</f>
        <v>#N/A</v>
      </c>
      <c r="E105" s="66"/>
      <c r="F105" s="69" t="s">
        <v>276</v>
      </c>
      <c r="G105" s="66" t="s">
        <v>277</v>
      </c>
      <c r="H105" s="66"/>
      <c r="I105" s="2"/>
      <c r="J105" s="68"/>
      <c r="K105" s="20"/>
      <c r="L105" s="12"/>
      <c r="M105" s="41"/>
    </row>
    <row r="109" spans="1:1">
      <c r="A109" t="s">
        <v>278</v>
      </c>
    </row>
    <row r="110" s="15" customFormat="1" ht="24.5" customHeight="1" spans="1:12">
      <c r="A110" s="2">
        <v>23</v>
      </c>
      <c r="B110" s="2" t="s">
        <v>279</v>
      </c>
      <c r="C110" s="29" t="e">
        <f>IF(OR(LEN(E110)=15,LEN(E110)=18),IF(MOD(MID(E110,15,3)*1,2),"男","女"),#N/A)</f>
        <v>#N/A</v>
      </c>
      <c r="D110" s="75" t="e">
        <f>DATE(MID(E110,7,VLOOKUP(LEN(E110),{15,2;18,4},2,0)),MID(E110,VLOOKUP(LEN(E110),{15,9;18,11},2,0),2),MID(E110,VLOOKUP(LEN(E110),{15,11;18,13},2,0),2))</f>
        <v>#N/A</v>
      </c>
      <c r="E110" s="20"/>
      <c r="F110" s="30" t="s">
        <v>264</v>
      </c>
      <c r="G110" s="2" t="s">
        <v>279</v>
      </c>
      <c r="H110" s="2"/>
      <c r="I110" s="2"/>
      <c r="J110" s="20"/>
      <c r="K110" s="20"/>
      <c r="L110" s="12"/>
    </row>
    <row r="111" s="14" customFormat="1" ht="24.5" customHeight="1" spans="1:13">
      <c r="A111" s="2">
        <v>42</v>
      </c>
      <c r="B111" s="84" t="s">
        <v>280</v>
      </c>
      <c r="C111" s="80" t="s">
        <v>122</v>
      </c>
      <c r="D111" s="26" t="e">
        <f>DATE(MID(E111,7,VLOOKUP(LEN(E111),{15,2;18,4},2,0)),MID(E111,VLOOKUP(LEN(E111),{15,9;18,11},2,0),2),MID(E111,VLOOKUP(LEN(E111),{15,11;18,13},2,0),2))</f>
        <v>#N/A</v>
      </c>
      <c r="E111" s="85"/>
      <c r="F111" s="86" t="s">
        <v>281</v>
      </c>
      <c r="G111" s="121" t="s">
        <v>282</v>
      </c>
      <c r="H111" s="65"/>
      <c r="I111" s="2"/>
      <c r="J111" s="82"/>
      <c r="K111" s="131" t="s">
        <v>283</v>
      </c>
      <c r="L111" s="12"/>
      <c r="M111" s="15"/>
    </row>
    <row r="112" s="14" customFormat="1" ht="24.5" customHeight="1" spans="1:12">
      <c r="A112" s="2">
        <v>35</v>
      </c>
      <c r="B112" s="122" t="s">
        <v>284</v>
      </c>
      <c r="C112" s="80" t="s">
        <v>122</v>
      </c>
      <c r="D112" s="26" t="e">
        <f>DATE(MID(E112,7,VLOOKUP(LEN(E112),{15,2;18,4},2,0)),MID(E112,VLOOKUP(LEN(E112),{15,9;18,11},2,0),2),MID(E112,VLOOKUP(LEN(E112),{15,11;18,13},2,0),2))</f>
        <v>#N/A</v>
      </c>
      <c r="E112" s="85"/>
      <c r="F112" s="86" t="s">
        <v>285</v>
      </c>
      <c r="G112" s="84" t="s">
        <v>284</v>
      </c>
      <c r="H112" s="65"/>
      <c r="I112" s="2"/>
      <c r="J112" s="82"/>
      <c r="K112" s="20"/>
      <c r="L112" s="15"/>
    </row>
    <row r="113" s="14" customFormat="1" ht="24.5" customHeight="1" spans="1:12">
      <c r="A113" s="2">
        <v>37</v>
      </c>
      <c r="B113" s="123" t="s">
        <v>286</v>
      </c>
      <c r="C113" s="25" t="e">
        <f>IF(OR(LEN(E113)=15,LEN(E113)=18),IF(MOD(MID(E113,15,3)*1,2),"男","女"),#N/A)</f>
        <v>#N/A</v>
      </c>
      <c r="D113" s="26" t="e">
        <f>DATE(MID(E113,7,VLOOKUP(LEN(E113),{15,2;18,4},2,0)),MID(E113,VLOOKUP(LEN(E113),{15,9;18,11},2,0),2),MID(E113,VLOOKUP(LEN(E113),{15,11;18,13},2,0),2))</f>
        <v>#N/A</v>
      </c>
      <c r="E113" s="124"/>
      <c r="F113" s="125" t="s">
        <v>287</v>
      </c>
      <c r="G113" s="126" t="s">
        <v>286</v>
      </c>
      <c r="H113" s="65"/>
      <c r="I113" s="2"/>
      <c r="J113" s="82"/>
      <c r="K113" s="20"/>
      <c r="L113" s="15"/>
    </row>
    <row r="114" s="15" customFormat="1" ht="24.5" customHeight="1" spans="1:11">
      <c r="A114" s="2">
        <v>47</v>
      </c>
      <c r="B114" s="127" t="s">
        <v>288</v>
      </c>
      <c r="C114" s="2" t="s">
        <v>122</v>
      </c>
      <c r="D114" s="25" t="e">
        <f>DATE(MID(E114,7,VLOOKUP(LEN(E114),{15,2;18,4},2,0)),MID(E114,VLOOKUP(LEN(E114),{15,9;18,11},2,0),2),MID(E114,VLOOKUP(LEN(E114),{15,11;18,13},2,0),2))</f>
        <v>#N/A</v>
      </c>
      <c r="E114" s="2"/>
      <c r="F114" s="30" t="s">
        <v>289</v>
      </c>
      <c r="G114" s="2" t="s">
        <v>288</v>
      </c>
      <c r="H114" s="2"/>
      <c r="I114" s="2"/>
      <c r="J114" s="2"/>
      <c r="K114" s="20"/>
    </row>
    <row r="117" spans="1:1">
      <c r="A117" t="s">
        <v>290</v>
      </c>
    </row>
    <row r="118" s="14" customFormat="1" ht="24.5" customHeight="1" spans="1:12">
      <c r="A118" s="2">
        <v>33</v>
      </c>
      <c r="B118" s="2" t="s">
        <v>291</v>
      </c>
      <c r="C118" s="80" t="e">
        <f>IF(OR(LEN(E118)=15,LEN(E118)=18),IF(MOD(MID(E118,15,3)*1,2),"男","女"),#N/A)</f>
        <v>#N/A</v>
      </c>
      <c r="D118" s="26" t="e">
        <f>DATE(MID(E118,7,VLOOKUP(LEN(E118),{15,2;18,4},2,0)),MID(E118,VLOOKUP(LEN(E118),{15,9;18,11},2,0),2),MID(E118,VLOOKUP(LEN(E118),{15,11;18,13},2,0),2))</f>
        <v>#N/A</v>
      </c>
      <c r="E118" s="20"/>
      <c r="F118" s="30" t="s">
        <v>292</v>
      </c>
      <c r="G118" s="2" t="s">
        <v>291</v>
      </c>
      <c r="H118" s="128"/>
      <c r="I118" s="2"/>
      <c r="J118" s="82"/>
      <c r="K118" s="20"/>
      <c r="L118" s="15"/>
    </row>
    <row r="119" s="15" customFormat="1" ht="24.5" customHeight="1" spans="1:12">
      <c r="A119" s="2">
        <v>8</v>
      </c>
      <c r="B119" s="2" t="s">
        <v>293</v>
      </c>
      <c r="C119" s="29" t="s">
        <v>122</v>
      </c>
      <c r="D119" s="75" t="e">
        <f>DATE(MID(E119,7,VLOOKUP(LEN(E119),{15,2;18,4},2,0)),MID(E119,VLOOKUP(LEN(E119),{15,9;18,11},2,0),2),MID(E119,VLOOKUP(LEN(E119),{15,11;18,13},2,0),2))</f>
        <v>#N/A</v>
      </c>
      <c r="E119" s="2"/>
      <c r="F119" s="30" t="s">
        <v>294</v>
      </c>
      <c r="G119" s="2" t="s">
        <v>293</v>
      </c>
      <c r="H119" s="2"/>
      <c r="I119" s="2"/>
      <c r="J119" s="20"/>
      <c r="K119" s="20"/>
      <c r="L119" s="41"/>
    </row>
    <row r="122" spans="1:1">
      <c r="A122" t="s">
        <v>295</v>
      </c>
    </row>
    <row r="123" s="14" customFormat="1" ht="24.5" customHeight="1" spans="1:12">
      <c r="A123" s="2">
        <v>5</v>
      </c>
      <c r="B123" s="2" t="s">
        <v>296</v>
      </c>
      <c r="C123" s="80" t="e">
        <f t="shared" ref="C123:C128" si="2">IF(OR(LEN(E123)=15,LEN(E123)=18),IF(MOD(MID(E123,15,3)*1,2),"男","女"),#N/A)</f>
        <v>#N/A</v>
      </c>
      <c r="D123" s="26" t="e">
        <f>DATE(MID(E123,7,VLOOKUP(LEN(E123),{15,2;18,4},2,0)),MID(E123,VLOOKUP(LEN(E123),{15,9;18,11},2,0),2),MID(E123,VLOOKUP(LEN(E123),{15,11;18,13},2,0),2))</f>
        <v>#N/A</v>
      </c>
      <c r="E123" s="20"/>
      <c r="F123" s="30" t="s">
        <v>297</v>
      </c>
      <c r="G123" s="2" t="s">
        <v>296</v>
      </c>
      <c r="H123" s="129"/>
      <c r="I123" s="2"/>
      <c r="J123" s="82"/>
      <c r="K123" s="20"/>
      <c r="L123" s="15"/>
    </row>
    <row r="124" s="15" customFormat="1" ht="24.5" customHeight="1" spans="1:12">
      <c r="A124" s="2">
        <v>24</v>
      </c>
      <c r="B124" s="2" t="s">
        <v>298</v>
      </c>
      <c r="C124" s="29" t="e">
        <f t="shared" si="2"/>
        <v>#N/A</v>
      </c>
      <c r="D124" s="75" t="e">
        <f>DATE(MID(E124,7,VLOOKUP(LEN(E124),{15,2;18,4},2,0)),MID(E124,VLOOKUP(LEN(E124),{15,9;18,11},2,0),2),MID(E124,VLOOKUP(LEN(E124),{15,11;18,13},2,0),2))</f>
        <v>#N/A</v>
      </c>
      <c r="E124" s="20"/>
      <c r="F124" s="30" t="s">
        <v>299</v>
      </c>
      <c r="G124" s="2" t="s">
        <v>298</v>
      </c>
      <c r="H124" s="2"/>
      <c r="I124" s="2"/>
      <c r="J124" s="20"/>
      <c r="K124" s="20"/>
      <c r="L124" s="41"/>
    </row>
    <row r="127" spans="1:1">
      <c r="A127" t="s">
        <v>240</v>
      </c>
    </row>
    <row r="128" s="14" customFormat="1" ht="24.5" customHeight="1" spans="1:11">
      <c r="A128" s="2">
        <v>27</v>
      </c>
      <c r="B128" s="2" t="s">
        <v>300</v>
      </c>
      <c r="C128" s="80" t="e">
        <f t="shared" si="2"/>
        <v>#N/A</v>
      </c>
      <c r="D128" s="26" t="e">
        <f>DATE(MID(E128,7,VLOOKUP(LEN(E128),{15,2;18,4},2,0)),MID(E128,VLOOKUP(LEN(E128),{15,9;18,11},2,0),2),MID(E128,VLOOKUP(LEN(E128),{15,11;18,13},2,0),2))</f>
        <v>#N/A</v>
      </c>
      <c r="E128" s="20"/>
      <c r="F128" s="30" t="s">
        <v>301</v>
      </c>
      <c r="G128" s="2" t="s">
        <v>300</v>
      </c>
      <c r="H128" s="65"/>
      <c r="I128" s="2"/>
      <c r="J128" s="4"/>
      <c r="K128" s="20"/>
    </row>
    <row r="131" spans="1:1">
      <c r="A131" t="s">
        <v>243</v>
      </c>
    </row>
    <row r="132" s="15" customFormat="1" ht="24.5" customHeight="1" spans="1:11">
      <c r="A132" s="2">
        <v>28</v>
      </c>
      <c r="B132" s="2" t="s">
        <v>302</v>
      </c>
      <c r="C132" s="29" t="s">
        <v>122</v>
      </c>
      <c r="D132" s="75" t="e">
        <f>DATE(MID(E132,7,VLOOKUP(LEN(E132),{15,2;18,4},2,0)),MID(E132,VLOOKUP(LEN(E132),{15,9;18,11},2,0),2),MID(E132,VLOOKUP(LEN(E132),{15,11;18,13},2,0),2))</f>
        <v>#N/A</v>
      </c>
      <c r="E132" s="2"/>
      <c r="F132" s="30" t="s">
        <v>303</v>
      </c>
      <c r="G132" s="2" t="s">
        <v>302</v>
      </c>
      <c r="H132" s="2"/>
      <c r="I132" s="2"/>
      <c r="J132" s="20"/>
      <c r="K132" s="20"/>
    </row>
    <row r="136" spans="1:1">
      <c r="A136" t="s">
        <v>304</v>
      </c>
    </row>
    <row r="137" s="15" customFormat="1" ht="24.5" customHeight="1" spans="1:11">
      <c r="A137" s="2">
        <v>6</v>
      </c>
      <c r="B137" s="118" t="s">
        <v>305</v>
      </c>
      <c r="C137" s="29" t="e">
        <f>IF(OR(LEN(E137)=15,LEN(E137)=18),IF(MOD(MID(E137,15,3)*1,2),"男","女"),#N/A)</f>
        <v>#N/A</v>
      </c>
      <c r="D137" s="75" t="e">
        <f>DATE(MID(E137,7,VLOOKUP(LEN(E137),{15,2;18,4},2,0)),MID(E137,VLOOKUP(LEN(E137),{15,9;18,11},2,0),2),MID(E137,VLOOKUP(LEN(E137),{15,11;18,13},2,0),2))</f>
        <v>#N/A</v>
      </c>
      <c r="E137" s="119"/>
      <c r="F137" s="30" t="s">
        <v>105</v>
      </c>
      <c r="G137" s="2" t="s">
        <v>305</v>
      </c>
      <c r="H137" s="20"/>
      <c r="I137" s="2"/>
      <c r="J137" s="119"/>
      <c r="K137" s="20"/>
    </row>
    <row r="138" s="14" customFormat="1" ht="24.5" customHeight="1" spans="1:11">
      <c r="A138" s="2">
        <v>25</v>
      </c>
      <c r="B138" s="84" t="s">
        <v>306</v>
      </c>
      <c r="C138" s="2" t="s">
        <v>133</v>
      </c>
      <c r="D138" s="75" t="e">
        <f>DATE(MID(E138,7,VLOOKUP(LEN(E138),{15,2;18,4},2,0)),MID(E138,VLOOKUP(LEN(E138),{15,9;18,11},2,0),2),MID(E138,VLOOKUP(LEN(E138),{15,11;18,13},2,0),2))</f>
        <v>#N/A</v>
      </c>
      <c r="E138" s="84"/>
      <c r="F138" s="86" t="s">
        <v>307</v>
      </c>
      <c r="G138" s="84" t="s">
        <v>306</v>
      </c>
      <c r="H138" s="84"/>
      <c r="I138" s="2"/>
      <c r="J138" s="84"/>
      <c r="K138" s="20"/>
    </row>
    <row r="142" spans="1:3">
      <c r="A142" s="132" t="s">
        <v>308</v>
      </c>
      <c r="B142" s="132"/>
      <c r="C142" s="132"/>
    </row>
    <row r="143" s="14" customFormat="1" ht="24.5" customHeight="1" spans="1:11">
      <c r="A143" s="2">
        <v>35</v>
      </c>
      <c r="B143" s="84" t="s">
        <v>309</v>
      </c>
      <c r="C143" s="80" t="s">
        <v>122</v>
      </c>
      <c r="D143" s="26" t="e">
        <f>DATE(MID(E143,7,VLOOKUP(LEN(E143),{15,2;18,4},2,0)),MID(E143,VLOOKUP(LEN(E143),{15,9;18,11},2,0),2),MID(E143,VLOOKUP(LEN(E143),{15,11;18,13},2,0),2))</f>
        <v>#N/A</v>
      </c>
      <c r="E143" s="85"/>
      <c r="F143" s="133" t="s">
        <v>310</v>
      </c>
      <c r="G143" s="84" t="s">
        <v>311</v>
      </c>
      <c r="H143" s="65"/>
      <c r="I143" s="2"/>
      <c r="J143" s="82"/>
      <c r="K143" s="20"/>
    </row>
    <row r="147" spans="1:3">
      <c r="A147" s="132" t="s">
        <v>312</v>
      </c>
      <c r="B147" s="132"/>
      <c r="C147" s="132"/>
    </row>
    <row r="148" s="41" customFormat="1" ht="24.5" customHeight="1" spans="1:11">
      <c r="A148" s="2">
        <v>37</v>
      </c>
      <c r="B148" s="2" t="s">
        <v>313</v>
      </c>
      <c r="C148" s="2" t="s">
        <v>122</v>
      </c>
      <c r="D148" s="75" t="e">
        <f>DATE(MID(E148,7,VLOOKUP(LEN(E148),{15,2;18,4},2,0)),MID(E148,VLOOKUP(LEN(E148),{15,9;18,11},2,0),2),MID(E148,VLOOKUP(LEN(E148),{15,11;18,13},2,0),2))</f>
        <v>#N/A</v>
      </c>
      <c r="E148" s="2"/>
      <c r="F148" s="30" t="s">
        <v>314</v>
      </c>
      <c r="G148" s="2" t="s">
        <v>313</v>
      </c>
      <c r="H148" s="2"/>
      <c r="I148" s="2"/>
      <c r="J148" s="20"/>
      <c r="K148" s="20"/>
    </row>
    <row r="149" s="13" customFormat="1" ht="26" customHeight="1" spans="1:11">
      <c r="A149" s="2">
        <v>42</v>
      </c>
      <c r="B149" s="134" t="s">
        <v>315</v>
      </c>
      <c r="C149" s="25" t="e">
        <f>IF(OR(LEN(E149)=15,LEN(E149)=18),IF(MOD(MID(E149,15,3)*1,2),"男","女"),#N/A)</f>
        <v>#N/A</v>
      </c>
      <c r="D149" s="26" t="e">
        <f>DATE(MID(E149,7,VLOOKUP(LEN(E149),{15,2;18,4},2,0)),MID(E149,VLOOKUP(LEN(E149),{15,9;18,11},2,0),2),MID(E149,VLOOKUP(LEN(E149),{15,11;18,13},2,0),2))</f>
        <v>#N/A</v>
      </c>
      <c r="E149" s="135"/>
      <c r="F149" s="136" t="s">
        <v>316</v>
      </c>
      <c r="G149" s="134" t="s">
        <v>315</v>
      </c>
      <c r="H149" s="81"/>
      <c r="I149" s="81"/>
      <c r="J149" s="158"/>
      <c r="K149" s="159" t="s">
        <v>317</v>
      </c>
    </row>
    <row r="150" s="15" customFormat="1" ht="24.5" customHeight="1" spans="1:11">
      <c r="A150" s="2">
        <v>33</v>
      </c>
      <c r="B150" s="2" t="s">
        <v>318</v>
      </c>
      <c r="C150" s="2" t="s">
        <v>122</v>
      </c>
      <c r="D150" s="75" t="e">
        <f>DATE(MID(E150,7,VLOOKUP(LEN(E150),{15,2;18,4},2,0)),MID(E150,VLOOKUP(LEN(E150),{15,9;18,11},2,0),2),MID(E150,VLOOKUP(LEN(E150),{15,11;18,13},2,0),2))</f>
        <v>#N/A</v>
      </c>
      <c r="E150" s="2"/>
      <c r="F150" s="30" t="s">
        <v>319</v>
      </c>
      <c r="G150" s="2" t="s">
        <v>320</v>
      </c>
      <c r="H150" s="2"/>
      <c r="I150" s="2"/>
      <c r="J150" s="20"/>
      <c r="K150" s="20"/>
    </row>
    <row r="154" spans="1:1">
      <c r="A154" t="s">
        <v>321</v>
      </c>
    </row>
    <row r="155" s="15" customFormat="1" ht="24.5" customHeight="1" spans="1:11">
      <c r="A155" s="2">
        <v>7</v>
      </c>
      <c r="B155" s="2" t="s">
        <v>322</v>
      </c>
      <c r="C155" s="29" t="s">
        <v>122</v>
      </c>
      <c r="D155" s="75" t="e">
        <f>DATE(MID(E155,7,VLOOKUP(LEN(E155),{15,2;18,4},2,0)),MID(E155,VLOOKUP(LEN(E155),{15,9;18,11},2,0),2),MID(E155,VLOOKUP(LEN(E155),{15,11;18,13},2,0),2))</f>
        <v>#N/A</v>
      </c>
      <c r="E155" s="2"/>
      <c r="F155" s="30" t="s">
        <v>323</v>
      </c>
      <c r="G155" s="2" t="s">
        <v>322</v>
      </c>
      <c r="H155" s="126"/>
      <c r="I155" s="2"/>
      <c r="J155" s="20"/>
      <c r="K155" s="20"/>
    </row>
    <row r="156" s="15" customFormat="1" ht="24.5" customHeight="1" spans="1:11">
      <c r="A156" s="2">
        <v>16</v>
      </c>
      <c r="B156" s="137" t="s">
        <v>324</v>
      </c>
      <c r="C156" s="2" t="e">
        <f>IF(OR(LEN(E156)=15,LEN(E156)=18),IF(MOD(MID(E156,15,3)*1,2),"男","女"),#N/A)</f>
        <v>#N/A</v>
      </c>
      <c r="D156" s="25" t="e">
        <f>DATE(MID(E156,7,VLOOKUP(LEN(E156),{15,2;18,4},2,0)),MID(E156,VLOOKUP(LEN(E156),{15,9;18,11},2,0),2),MID(E156,VLOOKUP(LEN(E156),{15,11;18,13},2,0),2))</f>
        <v>#N/A</v>
      </c>
      <c r="E156" s="138"/>
      <c r="F156" s="30" t="s">
        <v>325</v>
      </c>
      <c r="G156" s="137" t="s">
        <v>324</v>
      </c>
      <c r="H156" s="126"/>
      <c r="I156" s="2"/>
      <c r="J156" s="137"/>
      <c r="K156" s="20"/>
    </row>
    <row r="157" s="14" customFormat="1" ht="24.5" customHeight="1" spans="1:11">
      <c r="A157" s="2">
        <v>12</v>
      </c>
      <c r="B157" s="139" t="s">
        <v>326</v>
      </c>
      <c r="C157" s="139" t="s">
        <v>122</v>
      </c>
      <c r="D157" s="139">
        <v>1918.4</v>
      </c>
      <c r="E157" s="119"/>
      <c r="F157" s="140" t="s">
        <v>327</v>
      </c>
      <c r="G157" s="139" t="s">
        <v>326</v>
      </c>
      <c r="H157" s="141"/>
      <c r="I157" s="2"/>
      <c r="J157" s="143"/>
      <c r="K157" s="160"/>
    </row>
    <row r="161" spans="1:1">
      <c r="A161" t="s">
        <v>328</v>
      </c>
    </row>
    <row r="162" s="14" customFormat="1" ht="24.5" customHeight="1" spans="1:11">
      <c r="A162" s="2">
        <v>3</v>
      </c>
      <c r="B162" s="2" t="s">
        <v>329</v>
      </c>
      <c r="C162" s="80" t="e">
        <f>IF(OR(LEN(E162)=15,LEN(E162)=18),IF(MOD(MID(E162,15,3)*1,2),"男","女"),#N/A)</f>
        <v>#N/A</v>
      </c>
      <c r="D162" s="26" t="e">
        <f>DATE(MID(E162,7,VLOOKUP(LEN(E162),{15,2;18,4},2,0)),MID(E162,VLOOKUP(LEN(E162),{15,9;18,11},2,0),2),MID(E162,VLOOKUP(LEN(E162),{15,11;18,13},2,0),2))</f>
        <v>#N/A</v>
      </c>
      <c r="E162" s="20"/>
      <c r="F162" s="30" t="s">
        <v>330</v>
      </c>
      <c r="G162" s="2" t="s">
        <v>329</v>
      </c>
      <c r="H162" s="142"/>
      <c r="I162" s="2"/>
      <c r="J162" s="144"/>
      <c r="K162" s="20"/>
    </row>
    <row r="163" s="15" customFormat="1" ht="24.5" customHeight="1" spans="1:11">
      <c r="A163" s="2">
        <v>23</v>
      </c>
      <c r="B163" s="2" t="s">
        <v>331</v>
      </c>
      <c r="C163" s="29" t="s">
        <v>122</v>
      </c>
      <c r="D163" s="75" t="e">
        <f>DATE(MID(E163,7,VLOOKUP(LEN(E163),{15,2;18,4},2,0)),MID(E163,VLOOKUP(LEN(E163),{15,9;18,11},2,0),2),MID(E163,VLOOKUP(LEN(E163),{15,11;18,13},2,0),2))</f>
        <v>#N/A</v>
      </c>
      <c r="E163" s="2"/>
      <c r="F163" s="30" t="s">
        <v>332</v>
      </c>
      <c r="G163" s="2" t="s">
        <v>333</v>
      </c>
      <c r="H163" s="101"/>
      <c r="I163" s="2"/>
      <c r="J163" s="20"/>
      <c r="K163" s="20"/>
    </row>
    <row r="169" spans="1:1">
      <c r="A169" t="s">
        <v>334</v>
      </c>
    </row>
    <row r="170" s="15" customFormat="1" ht="24.5" customHeight="1" spans="1:11">
      <c r="A170" s="2">
        <v>13</v>
      </c>
      <c r="B170" s="2" t="s">
        <v>335</v>
      </c>
      <c r="C170" s="29" t="s">
        <v>122</v>
      </c>
      <c r="D170" s="75" t="e">
        <f>DATE(MID(E170,7,VLOOKUP(LEN(E170),{15,2;18,4},2,0)),MID(E170,VLOOKUP(LEN(E170),{15,9;18,11},2,0),2),MID(E170,VLOOKUP(LEN(E170),{15,11;18,13},2,0),2))</f>
        <v>#N/A</v>
      </c>
      <c r="E170" s="2"/>
      <c r="F170" s="30" t="s">
        <v>336</v>
      </c>
      <c r="G170" s="2" t="s">
        <v>335</v>
      </c>
      <c r="H170" s="101"/>
      <c r="I170" s="2"/>
      <c r="J170" s="20"/>
      <c r="K170" s="20"/>
    </row>
    <row r="171" s="13" customFormat="1" ht="24.5" customHeight="1" spans="1:11">
      <c r="A171" s="2">
        <v>29</v>
      </c>
      <c r="B171" s="139" t="s">
        <v>337</v>
      </c>
      <c r="C171" s="139" t="s">
        <v>122</v>
      </c>
      <c r="D171" s="139">
        <v>1918.9</v>
      </c>
      <c r="E171" s="85"/>
      <c r="F171" s="140" t="s">
        <v>338</v>
      </c>
      <c r="G171" s="143" t="s">
        <v>337</v>
      </c>
      <c r="H171" s="142"/>
      <c r="I171" s="2"/>
      <c r="J171" s="143"/>
      <c r="K171" s="20"/>
    </row>
    <row r="172" s="14" customFormat="1" ht="24.5" customHeight="1" spans="1:11">
      <c r="A172" s="2">
        <v>25</v>
      </c>
      <c r="B172" s="84" t="s">
        <v>339</v>
      </c>
      <c r="C172" s="80" t="s">
        <v>133</v>
      </c>
      <c r="D172" s="26" t="e">
        <f>DATE(MID(E172,7,VLOOKUP(LEN(E172),{15,2;18,4},2,0)),MID(E172,VLOOKUP(LEN(E172),{15,9;18,11},2,0),2),MID(E172,VLOOKUP(LEN(E172),{15,11;18,13},2,0),2))</f>
        <v>#N/A</v>
      </c>
      <c r="E172" s="85"/>
      <c r="F172" s="86" t="s">
        <v>340</v>
      </c>
      <c r="G172" s="144" t="s">
        <v>341</v>
      </c>
      <c r="H172" s="145"/>
      <c r="I172" s="2"/>
      <c r="J172" s="144"/>
      <c r="K172" s="20"/>
    </row>
    <row r="173" s="13" customFormat="1" ht="24.5" customHeight="1" spans="1:11">
      <c r="A173" s="2">
        <v>11</v>
      </c>
      <c r="B173" s="118" t="s">
        <v>342</v>
      </c>
      <c r="C173" s="2" t="s">
        <v>133</v>
      </c>
      <c r="D173" s="75" t="e">
        <f>DATE(MID(E173,7,VLOOKUP(LEN(E173),{15,2;18,4},2,0)),MID(E173,VLOOKUP(LEN(E173),{15,9;18,11},2,0),2),MID(E173,VLOOKUP(LEN(E173),{15,11;18,13},2,0),2))</f>
        <v>#N/A</v>
      </c>
      <c r="E173" s="146"/>
      <c r="F173" s="147" t="s">
        <v>343</v>
      </c>
      <c r="G173" s="118" t="s">
        <v>342</v>
      </c>
      <c r="H173" s="142"/>
      <c r="I173" s="2"/>
      <c r="J173" s="143"/>
      <c r="K173" s="20"/>
    </row>
    <row r="177" spans="1:1">
      <c r="A177" t="s">
        <v>344</v>
      </c>
    </row>
    <row r="178" s="15" customFormat="1" ht="22" customHeight="1" spans="1:11">
      <c r="A178" s="2">
        <v>20</v>
      </c>
      <c r="B178" s="2" t="s">
        <v>345</v>
      </c>
      <c r="C178" s="20" t="s">
        <v>122</v>
      </c>
      <c r="D178" s="75" t="e">
        <f>DATE(MID(E178,7,VLOOKUP(LEN(E178),{15,2;18,4},2,0)),MID(E178,VLOOKUP(LEN(E178),{15,9;18,11},2,0),2),MID(E178,VLOOKUP(LEN(E178),{15,11;18,13},2,0),2))</f>
        <v>#N/A</v>
      </c>
      <c r="E178" s="2"/>
      <c r="F178" s="101" t="s">
        <v>346</v>
      </c>
      <c r="G178" s="2" t="s">
        <v>345</v>
      </c>
      <c r="H178" s="101"/>
      <c r="I178" s="2"/>
      <c r="J178" s="2"/>
      <c r="K178" s="20"/>
    </row>
    <row r="183" spans="1:1">
      <c r="A183" t="s">
        <v>347</v>
      </c>
    </row>
    <row r="184" s="13" customFormat="1" ht="22" customHeight="1" spans="1:11">
      <c r="A184" s="2">
        <v>37</v>
      </c>
      <c r="B184" s="3" t="s">
        <v>348</v>
      </c>
      <c r="C184" s="148" t="e">
        <f>IF(OR(LEN(E184)=15,LEN(E184)=18),IF(MOD(MID(E184,15,3)*1,2),"男","女"),#N/A)</f>
        <v>#N/A</v>
      </c>
      <c r="D184" s="149" t="e">
        <f>DATE(MID(E184,7,VLOOKUP(LEN(E184),{15,2;18,4},2,0)),MID(E184,VLOOKUP(LEN(E184),{15,9;18,11},2,0),2),MID(E184,VLOOKUP(LEN(E184),{15,11;18,13},2,0),2))</f>
        <v>#N/A</v>
      </c>
      <c r="E184" s="150"/>
      <c r="F184" s="151" t="s">
        <v>43</v>
      </c>
      <c r="G184" s="3" t="s">
        <v>348</v>
      </c>
      <c r="H184" s="116"/>
      <c r="I184" s="81"/>
      <c r="J184" s="161"/>
      <c r="K184" s="159" t="s">
        <v>349</v>
      </c>
    </row>
    <row r="185" s="41" customFormat="1" ht="22" customHeight="1" spans="1:11">
      <c r="A185" s="2">
        <v>1</v>
      </c>
      <c r="B185" s="2" t="s">
        <v>350</v>
      </c>
      <c r="C185" s="29" t="s">
        <v>133</v>
      </c>
      <c r="D185" s="75" t="e">
        <f>DATE(MID(E185,7,VLOOKUP(LEN(E185),{15,2;18,4},2,0)),MID(E185,VLOOKUP(LEN(E185),{15,9;18,11},2,0),2),MID(E185,VLOOKUP(LEN(E185),{15,11;18,13},2,0),2))</f>
        <v>#N/A</v>
      </c>
      <c r="E185" s="2"/>
      <c r="F185" s="30" t="s">
        <v>351</v>
      </c>
      <c r="G185" s="2" t="s">
        <v>350</v>
      </c>
      <c r="H185" s="20"/>
      <c r="I185" s="2"/>
      <c r="J185" s="20"/>
      <c r="K185" s="20"/>
    </row>
    <row r="186" s="13" customFormat="1" ht="22" customHeight="1" spans="1:12">
      <c r="A186" s="2">
        <v>15</v>
      </c>
      <c r="B186" s="152" t="s">
        <v>352</v>
      </c>
      <c r="C186" s="153" t="e">
        <f>IF(OR(LEN(E186)=15,LEN(E186)=18),IF(MOD(MID(E186,15,3)*1,2),"男","女"),#N/A)</f>
        <v>#N/A</v>
      </c>
      <c r="D186" s="154" t="e">
        <f>DATE(MID(E186,7,VLOOKUP(LEN(E186),{15,2;18,4},2,0)),MID(E186,VLOOKUP(LEN(E186),{15,9;18,11},2,0),2),MID(E186,VLOOKUP(LEN(E186),{15,11;18,13},2,0),2))</f>
        <v>#N/A</v>
      </c>
      <c r="E186" s="152"/>
      <c r="F186" s="86" t="s">
        <v>353</v>
      </c>
      <c r="G186" s="152" t="s">
        <v>352</v>
      </c>
      <c r="H186" s="155"/>
      <c r="I186" s="2"/>
      <c r="J186" s="143"/>
      <c r="K186" s="20"/>
      <c r="L186" s="41"/>
    </row>
    <row r="191" spans="1:1">
      <c r="A191" t="s">
        <v>354</v>
      </c>
    </row>
    <row r="192" s="1" customFormat="1" ht="22" customHeight="1" spans="1:12">
      <c r="A192" s="2">
        <v>47</v>
      </c>
      <c r="B192" s="4" t="s">
        <v>355</v>
      </c>
      <c r="C192" s="148" t="e">
        <f>IF(OR(LEN(E192)=15,LEN(E192)=18),IF(MOD(MID(E192,15,3)*1,2),"男","女"),#N/A)</f>
        <v>#N/A</v>
      </c>
      <c r="D192" s="149" t="e">
        <f>DATE(MID(E192,7,VLOOKUP(LEN(E192),{15,2;18,4},2,0)),MID(E192,VLOOKUP(LEN(E192),{15,9;18,11},2,0),2),MID(E192,VLOOKUP(LEN(E192),{15,11;18,13},2,0),2))</f>
        <v>#N/A</v>
      </c>
      <c r="E192" s="156"/>
      <c r="F192" s="157" t="s">
        <v>356</v>
      </c>
      <c r="G192" s="4" t="s">
        <v>355</v>
      </c>
      <c r="H192" s="81"/>
      <c r="I192" s="81"/>
      <c r="J192" s="54"/>
      <c r="K192" s="159" t="s">
        <v>357</v>
      </c>
      <c r="L192" s="41"/>
    </row>
    <row r="196" spans="1:1">
      <c r="A196" t="s">
        <v>358</v>
      </c>
    </row>
    <row r="197" s="43" customFormat="1" ht="22" customHeight="1" spans="1:12">
      <c r="A197" s="127">
        <v>14</v>
      </c>
      <c r="B197" s="122" t="s">
        <v>359</v>
      </c>
      <c r="C197" s="162" t="e">
        <f>IF(OR(LEN(E197)=15,LEN(E197)=18),IF(MOD(MID(E197,15,3)*1,2),"男","女"),#N/A)</f>
        <v>#N/A</v>
      </c>
      <c r="D197" s="163" t="e">
        <f>DATE(MID(E197,7,VLOOKUP(LEN(E197),{15,2;18,4},2,0)),MID(E197,VLOOKUP(LEN(E197),{15,9;18,11},2,0),2),MID(E197,VLOOKUP(LEN(E197),{15,11;18,13},2,0),2))</f>
        <v>#N/A</v>
      </c>
      <c r="E197" s="122"/>
      <c r="F197" s="164" t="s">
        <v>360</v>
      </c>
      <c r="G197" s="122" t="s">
        <v>359</v>
      </c>
      <c r="H197" s="165"/>
      <c r="I197" s="127"/>
      <c r="J197" s="187"/>
      <c r="K197" s="167"/>
      <c r="L197" s="43" t="s">
        <v>361</v>
      </c>
    </row>
    <row r="198" s="44" customFormat="1" ht="22" customHeight="1" spans="1:12">
      <c r="A198" s="127">
        <v>24</v>
      </c>
      <c r="B198" s="127" t="s">
        <v>362</v>
      </c>
      <c r="C198" s="166" t="e">
        <f>IF(OR(LEN(E198)=15,LEN(E198)=18),IF(MOD(MID(E198,15,3)*1,2),"男","女"),#N/A)</f>
        <v>#N/A</v>
      </c>
      <c r="D198" s="163" t="e">
        <f>DATE(MID(E198,7,VLOOKUP(LEN(E198),{15,2;18,4},2,0)),MID(E198,VLOOKUP(LEN(E198),{15,9;18,11},2,0),2),MID(E198,VLOOKUP(LEN(E198),{15,11;18,13},2,0),2))</f>
        <v>#N/A</v>
      </c>
      <c r="E198" s="167"/>
      <c r="F198" s="168" t="s">
        <v>363</v>
      </c>
      <c r="G198" s="127" t="s">
        <v>362</v>
      </c>
      <c r="H198" s="169"/>
      <c r="I198" s="127"/>
      <c r="J198" s="187"/>
      <c r="K198" s="167"/>
      <c r="L198" s="44" t="s">
        <v>364</v>
      </c>
    </row>
    <row r="202" spans="1:1">
      <c r="A202" t="s">
        <v>365</v>
      </c>
    </row>
    <row r="203" s="13" customFormat="1" ht="22" customHeight="1" spans="1:12">
      <c r="A203" s="2">
        <v>27</v>
      </c>
      <c r="B203" s="20" t="s">
        <v>366</v>
      </c>
      <c r="C203" s="153" t="e">
        <f>IF(OR(LEN(E203)=15,LEN(E203)=18),IF(MOD(MID(E203,15,3)*1,2),"男","女"),#N/A)</f>
        <v>#N/A</v>
      </c>
      <c r="D203" s="154" t="e">
        <f>DATE(MID(E203,7,VLOOKUP(LEN(E203),{15,2;18,4},2,0)),MID(E203,VLOOKUP(LEN(E203),{15,9;18,11},2,0),2),MID(E203,VLOOKUP(LEN(E203),{15,11;18,13},2,0),2))</f>
        <v>#N/A</v>
      </c>
      <c r="E203" s="20"/>
      <c r="F203" s="101" t="s">
        <v>367</v>
      </c>
      <c r="G203" s="20" t="s">
        <v>366</v>
      </c>
      <c r="H203" s="20"/>
      <c r="I203" s="2"/>
      <c r="J203" s="143"/>
      <c r="K203" s="160" t="s">
        <v>368</v>
      </c>
      <c r="L203" s="41" t="e">
        <f>INDEX(死亡!$A$203:$A$203,MATCH(E203,死亡!$B$203:$B$203,0))</f>
        <v>#N/A</v>
      </c>
    </row>
    <row r="207" spans="1:1">
      <c r="A207" t="s">
        <v>369</v>
      </c>
    </row>
    <row r="208" s="14" customFormat="1" ht="22" customHeight="1" spans="1:12">
      <c r="A208" s="2">
        <v>22</v>
      </c>
      <c r="B208" s="20" t="s">
        <v>370</v>
      </c>
      <c r="C208" s="2" t="s">
        <v>133</v>
      </c>
      <c r="D208" s="75">
        <v>6328</v>
      </c>
      <c r="E208" s="83"/>
      <c r="F208" s="64" t="s">
        <v>371</v>
      </c>
      <c r="G208" s="2" t="s">
        <v>370</v>
      </c>
      <c r="H208" s="20"/>
      <c r="I208" s="2"/>
      <c r="J208" s="20"/>
      <c r="K208" s="20"/>
      <c r="L208" s="41" t="s">
        <v>370</v>
      </c>
    </row>
    <row r="209" s="1" customFormat="1" ht="22" customHeight="1" spans="1:12">
      <c r="A209" s="2">
        <v>37</v>
      </c>
      <c r="B209" s="7" t="s">
        <v>372</v>
      </c>
      <c r="C209" s="148" t="s">
        <v>133</v>
      </c>
      <c r="D209" s="149">
        <v>7213</v>
      </c>
      <c r="E209" s="170"/>
      <c r="F209" s="157" t="s">
        <v>373</v>
      </c>
      <c r="G209" s="7" t="s">
        <v>372</v>
      </c>
      <c r="H209" s="171"/>
      <c r="I209" s="2"/>
      <c r="J209" s="54"/>
      <c r="K209" s="159" t="s">
        <v>374</v>
      </c>
      <c r="L209" s="41" t="s">
        <v>372</v>
      </c>
    </row>
    <row r="212" spans="1:1">
      <c r="A212" t="s">
        <v>375</v>
      </c>
    </row>
    <row r="213" s="15" customFormat="1" ht="20" customHeight="1" spans="1:11">
      <c r="A213" s="2">
        <v>20</v>
      </c>
      <c r="B213" s="2" t="s">
        <v>376</v>
      </c>
      <c r="C213" s="2" t="s">
        <v>133</v>
      </c>
      <c r="D213" s="75" t="e">
        <f>DATE(MID(E213,7,VLOOKUP(LEN(E213),{15,2;18,4},2,0)),MID(E213,VLOOKUP(LEN(E213),{15,9;18,11},2,0),2),MID(E213,VLOOKUP(LEN(E213),{15,11;18,13},2,0),2))</f>
        <v>#N/A</v>
      </c>
      <c r="E213" s="2"/>
      <c r="F213" s="30" t="s">
        <v>377</v>
      </c>
      <c r="G213" s="2" t="s">
        <v>376</v>
      </c>
      <c r="H213" s="20"/>
      <c r="I213" s="2"/>
      <c r="J213" s="20"/>
      <c r="K213" s="131" t="s">
        <v>170</v>
      </c>
    </row>
    <row r="214" s="1" customFormat="1" ht="20" customHeight="1" spans="1:11">
      <c r="A214" s="2">
        <v>44</v>
      </c>
      <c r="B214" s="3" t="s">
        <v>378</v>
      </c>
      <c r="C214" s="148" t="e">
        <f t="shared" ref="C214:C221" si="3">IF(OR(LEN(E214)=15,LEN(E214)=18),IF(MOD(MID(E214,15,3)*1,2),"男","女"),#N/A)</f>
        <v>#N/A</v>
      </c>
      <c r="D214" s="149" t="e">
        <f>DATE(MID(E214,7,VLOOKUP(LEN(E214),{15,2;18,4},2,0)),MID(E214,VLOOKUP(LEN(E214),{15,9;18,11},2,0),2),MID(E214,VLOOKUP(LEN(E214),{15,11;18,13},2,0),2))</f>
        <v>#N/A</v>
      </c>
      <c r="E214" s="172"/>
      <c r="F214" s="157" t="s">
        <v>379</v>
      </c>
      <c r="G214" s="3" t="s">
        <v>378</v>
      </c>
      <c r="H214" s="81"/>
      <c r="I214" s="2"/>
      <c r="J214" s="54"/>
      <c r="K214" s="159" t="s">
        <v>170</v>
      </c>
    </row>
    <row r="217" spans="1:1">
      <c r="A217" t="s">
        <v>380</v>
      </c>
    </row>
    <row r="218" s="45" customFormat="1" ht="20" customHeight="1" spans="1:11">
      <c r="A218" s="2">
        <v>19</v>
      </c>
      <c r="B218" s="173" t="s">
        <v>111</v>
      </c>
      <c r="C218" s="174" t="e">
        <f t="shared" si="3"/>
        <v>#N/A</v>
      </c>
      <c r="D218" s="175" t="e">
        <f>DATE(MID(E218,7,VLOOKUP(LEN(E218),{15,2;18,4},2,0)),MID(E218,VLOOKUP(LEN(E218),{15,9;18,11},2,0),2),MID(E218,VLOOKUP(LEN(E218),{15,11;18,13},2,0),2))</f>
        <v>#N/A</v>
      </c>
      <c r="E218" s="61"/>
      <c r="F218" s="176" t="s">
        <v>381</v>
      </c>
      <c r="G218" s="173" t="s">
        <v>111</v>
      </c>
      <c r="H218" s="114"/>
      <c r="I218" s="2"/>
      <c r="J218" s="54"/>
      <c r="K218" s="110"/>
    </row>
    <row r="219" s="14" customFormat="1" ht="20" customHeight="1" spans="1:11">
      <c r="A219" s="2">
        <v>15</v>
      </c>
      <c r="B219" s="2" t="s">
        <v>382</v>
      </c>
      <c r="C219" s="80" t="e">
        <f t="shared" si="3"/>
        <v>#N/A</v>
      </c>
      <c r="D219" s="26" t="e">
        <f>DATE(MID(E219,7,VLOOKUP(LEN(E219),{15,2;18,4},2,0)),MID(E219,VLOOKUP(LEN(E219),{15,9;18,11},2,0),2),MID(E219,VLOOKUP(LEN(E219),{15,11;18,13},2,0),2))</f>
        <v>#N/A</v>
      </c>
      <c r="E219" s="20"/>
      <c r="F219" s="30" t="s">
        <v>383</v>
      </c>
      <c r="G219" s="2" t="s">
        <v>382</v>
      </c>
      <c r="H219" s="177"/>
      <c r="I219" s="2"/>
      <c r="J219" s="144"/>
      <c r="K219" s="20"/>
    </row>
    <row r="220" s="1" customFormat="1" ht="20" customHeight="1" spans="1:12">
      <c r="A220" s="2">
        <v>37</v>
      </c>
      <c r="B220" s="178" t="s">
        <v>384</v>
      </c>
      <c r="C220" s="148" t="e">
        <f t="shared" si="3"/>
        <v>#N/A</v>
      </c>
      <c r="D220" s="149" t="e">
        <f>DATE(MID(E220,7,VLOOKUP(LEN(E220),{15,2;18,4},2,0)),MID(E220,VLOOKUP(LEN(E220),{15,9;18,11},2,0),2),MID(E220,VLOOKUP(LEN(E220),{15,11;18,13},2,0),2))</f>
        <v>#N/A</v>
      </c>
      <c r="E220" s="61"/>
      <c r="F220" s="157" t="s">
        <v>385</v>
      </c>
      <c r="G220" s="7" t="s">
        <v>384</v>
      </c>
      <c r="H220" s="81"/>
      <c r="I220" s="2"/>
      <c r="J220" s="54"/>
      <c r="K220" s="54"/>
      <c r="L220" s="159" t="s">
        <v>386</v>
      </c>
    </row>
    <row r="221" s="1" customFormat="1" ht="20" customHeight="1" spans="1:12">
      <c r="A221" s="2">
        <v>40</v>
      </c>
      <c r="B221" s="179" t="s">
        <v>387</v>
      </c>
      <c r="C221" s="148" t="e">
        <f t="shared" si="3"/>
        <v>#N/A</v>
      </c>
      <c r="D221" s="149" t="e">
        <f>DATE(MID(E221,7,VLOOKUP(LEN(E221),{15,2;18,4},2,0)),MID(E221,VLOOKUP(LEN(E221),{15,9;18,11},2,0),2),MID(E221,VLOOKUP(LEN(E221),{15,11;18,13},2,0),2))</f>
        <v>#N/A</v>
      </c>
      <c r="E221" s="2"/>
      <c r="F221" s="157" t="s">
        <v>73</v>
      </c>
      <c r="G221" s="179" t="s">
        <v>387</v>
      </c>
      <c r="H221" s="81"/>
      <c r="I221" s="2"/>
      <c r="J221" s="20"/>
      <c r="K221" s="4"/>
      <c r="L221" s="159" t="s">
        <v>386</v>
      </c>
    </row>
    <row r="224" spans="1:1">
      <c r="A224" t="s">
        <v>388</v>
      </c>
    </row>
    <row r="225" s="14" customFormat="1" ht="14.25" spans="1:16384">
      <c r="A225" s="2">
        <v>2</v>
      </c>
      <c r="B225" s="2" t="s">
        <v>389</v>
      </c>
      <c r="C225" s="80" t="s">
        <v>122</v>
      </c>
      <c r="D225" s="26">
        <v>6798</v>
      </c>
      <c r="E225" s="20"/>
      <c r="F225" s="30" t="s">
        <v>390</v>
      </c>
      <c r="G225" s="2" t="s">
        <v>389</v>
      </c>
      <c r="H225" s="155"/>
      <c r="I225" s="2"/>
      <c r="J225" s="20"/>
      <c r="K225" s="20"/>
      <c r="L225" s="41" t="s">
        <v>389</v>
      </c>
      <c r="XFD225"/>
    </row>
    <row r="226" s="15" customFormat="1" spans="1:16384">
      <c r="A226" s="2">
        <v>4</v>
      </c>
      <c r="B226" s="2" t="s">
        <v>391</v>
      </c>
      <c r="C226" s="29" t="s">
        <v>133</v>
      </c>
      <c r="D226" s="25">
        <v>5480</v>
      </c>
      <c r="E226" s="2"/>
      <c r="F226" s="30" t="s">
        <v>392</v>
      </c>
      <c r="G226" s="2" t="s">
        <v>391</v>
      </c>
      <c r="H226" s="20"/>
      <c r="I226" s="2"/>
      <c r="J226" s="20"/>
      <c r="K226" s="20"/>
      <c r="L226" s="41" t="s">
        <v>391</v>
      </c>
      <c r="XFD226"/>
    </row>
    <row r="227" s="1" customFormat="1" ht="14.25" spans="1:16384">
      <c r="A227" s="2">
        <v>32</v>
      </c>
      <c r="B227" s="180" t="s">
        <v>393</v>
      </c>
      <c r="C227" s="180" t="s">
        <v>122</v>
      </c>
      <c r="D227" s="175">
        <v>6974</v>
      </c>
      <c r="E227" s="180"/>
      <c r="F227" s="181" t="s">
        <v>394</v>
      </c>
      <c r="G227" s="180" t="s">
        <v>393</v>
      </c>
      <c r="H227" s="180"/>
      <c r="I227" s="2"/>
      <c r="J227" s="198"/>
      <c r="K227" s="110" t="s">
        <v>374</v>
      </c>
      <c r="L227" s="41" t="s">
        <v>393</v>
      </c>
      <c r="XFD227"/>
    </row>
    <row r="228" s="1" customFormat="1" ht="14.25" spans="1:16384">
      <c r="A228" s="2">
        <v>42</v>
      </c>
      <c r="B228" s="173" t="s">
        <v>395</v>
      </c>
      <c r="C228" s="174" t="s">
        <v>122</v>
      </c>
      <c r="D228" s="175">
        <v>7321</v>
      </c>
      <c r="E228" s="61"/>
      <c r="F228" s="176" t="s">
        <v>396</v>
      </c>
      <c r="G228" s="173" t="s">
        <v>395</v>
      </c>
      <c r="H228" s="114"/>
      <c r="I228" s="2"/>
      <c r="J228" s="20"/>
      <c r="K228" s="199"/>
      <c r="L228" s="41" t="s">
        <v>395</v>
      </c>
      <c r="XFD228"/>
    </row>
    <row r="232" spans="1:1">
      <c r="A232" t="s">
        <v>397</v>
      </c>
    </row>
    <row r="233" s="1" customFormat="1" ht="20" customHeight="1" spans="1:13">
      <c r="A233" s="2">
        <v>32</v>
      </c>
      <c r="B233" s="4" t="s">
        <v>398</v>
      </c>
      <c r="C233" s="174" t="e">
        <f>IF(OR(LEN(E233)=15,LEN(E233)=18),IF(MOD(MID(E233,15,3)*1,2),"男","女"),#N/A)</f>
        <v>#N/A</v>
      </c>
      <c r="D233" s="175" t="e">
        <f>DATE(MID(E233,7,VLOOKUP(LEN(E233),{15,2;18,4},2,0)),MID(E233,VLOOKUP(LEN(E233),{15,9;18,11},2,0),2),MID(E233,VLOOKUP(LEN(E233),{15,11;18,13},2,0),2))</f>
        <v>#N/A</v>
      </c>
      <c r="E233" s="61"/>
      <c r="F233" s="157" t="s">
        <v>399</v>
      </c>
      <c r="G233" s="4" t="s">
        <v>398</v>
      </c>
      <c r="H233" s="114"/>
      <c r="I233" s="2"/>
      <c r="J233" s="14"/>
      <c r="K233" s="4" t="s">
        <v>400</v>
      </c>
      <c r="L233" s="110" t="s">
        <v>386</v>
      </c>
      <c r="M233" s="41" t="e">
        <f>INDEX(死亡!$A$233:$A$233,MATCH(E233,死亡!$B$233:$B$233,0))</f>
        <v>#N/A</v>
      </c>
    </row>
    <row r="237" spans="1:1">
      <c r="A237" t="s">
        <v>401</v>
      </c>
    </row>
    <row r="238" s="46" customFormat="1" spans="1:16384">
      <c r="A238" s="127">
        <v>15</v>
      </c>
      <c r="B238" s="127" t="s">
        <v>402</v>
      </c>
      <c r="C238" s="182" t="s">
        <v>122</v>
      </c>
      <c r="D238" s="162">
        <v>4933</v>
      </c>
      <c r="E238" s="127"/>
      <c r="F238" s="168" t="s">
        <v>403</v>
      </c>
      <c r="G238" s="127" t="s">
        <v>402</v>
      </c>
      <c r="H238" s="167"/>
      <c r="I238" s="127"/>
      <c r="J238" s="167"/>
      <c r="K238" s="167"/>
      <c r="L238" s="41" t="s">
        <v>402</v>
      </c>
      <c r="XFD238"/>
    </row>
    <row r="239" s="45" customFormat="1" spans="1:16384">
      <c r="A239" s="2">
        <v>20</v>
      </c>
      <c r="B239" s="183" t="s">
        <v>404</v>
      </c>
      <c r="C239" s="25" t="s">
        <v>122</v>
      </c>
      <c r="D239" s="26">
        <v>6998</v>
      </c>
      <c r="E239" s="184"/>
      <c r="F239" s="30" t="s">
        <v>405</v>
      </c>
      <c r="G239" s="183" t="s">
        <v>404</v>
      </c>
      <c r="H239" s="185"/>
      <c r="I239" s="2"/>
      <c r="J239" s="2"/>
      <c r="K239" s="33" t="s">
        <v>317</v>
      </c>
      <c r="L239" s="41" t="s">
        <v>404</v>
      </c>
      <c r="XFD239"/>
    </row>
    <row r="240" s="13" customFormat="1" ht="14.25" spans="1:16384">
      <c r="A240" s="2">
        <v>44</v>
      </c>
      <c r="B240" s="3" t="s">
        <v>406</v>
      </c>
      <c r="C240" s="148" t="s">
        <v>122</v>
      </c>
      <c r="D240" s="149">
        <v>7312</v>
      </c>
      <c r="E240" s="150"/>
      <c r="F240" s="176" t="s">
        <v>407</v>
      </c>
      <c r="G240" s="180" t="s">
        <v>406</v>
      </c>
      <c r="H240" s="81"/>
      <c r="I240" s="2"/>
      <c r="J240" s="4"/>
      <c r="K240" s="159" t="s">
        <v>408</v>
      </c>
      <c r="L240" s="41" t="s">
        <v>406</v>
      </c>
      <c r="XFD240"/>
    </row>
    <row r="244" spans="1:1">
      <c r="A244" t="s">
        <v>409</v>
      </c>
    </row>
    <row r="245" s="46" customFormat="1" ht="20" customHeight="1" spans="1:12">
      <c r="A245" s="2">
        <v>1</v>
      </c>
      <c r="B245" s="127" t="s">
        <v>410</v>
      </c>
      <c r="C245" s="182" t="s">
        <v>122</v>
      </c>
      <c r="D245" s="162" t="e">
        <f>DATE(MID(E245,7,VLOOKUP(LEN(E245),{15,2;18,4},2,0)),MID(E245,VLOOKUP(LEN(E245),{15,9;18,11},2,0),2),MID(E245,VLOOKUP(LEN(E245),{15,11;18,13},2,0),2))</f>
        <v>#N/A</v>
      </c>
      <c r="E245" s="127"/>
      <c r="F245" s="168" t="s">
        <v>411</v>
      </c>
      <c r="G245" s="127" t="s">
        <v>410</v>
      </c>
      <c r="H245" s="167"/>
      <c r="I245" s="2"/>
      <c r="J245" s="167"/>
      <c r="K245" s="167" t="s">
        <v>400</v>
      </c>
      <c r="L245" s="167" t="s">
        <v>412</v>
      </c>
    </row>
    <row r="246" s="44" customFormat="1" ht="20" customHeight="1" spans="1:12">
      <c r="A246" s="2">
        <v>15</v>
      </c>
      <c r="B246" s="127" t="s">
        <v>413</v>
      </c>
      <c r="C246" s="166" t="e">
        <f>IF(OR(LEN(E246)=15,LEN(E246)=18),IF(MOD(MID(E246,15,3)*1,2),"男","女"),#N/A)</f>
        <v>#N/A</v>
      </c>
      <c r="D246" s="163" t="e">
        <f>DATE(MID(E246,7,VLOOKUP(LEN(E246),{15,2;18,4},2,0)),MID(E246,VLOOKUP(LEN(E246),{15,9;18,11},2,0),2),MID(E246,VLOOKUP(LEN(E246),{15,11;18,13},2,0),2))</f>
        <v>#N/A</v>
      </c>
      <c r="E246" s="167"/>
      <c r="F246" s="186" t="s">
        <v>414</v>
      </c>
      <c r="G246" s="187" t="s">
        <v>413</v>
      </c>
      <c r="H246" s="167"/>
      <c r="I246" s="2"/>
      <c r="J246" s="194"/>
      <c r="K246" s="187" t="s">
        <v>415</v>
      </c>
      <c r="L246" s="167" t="s">
        <v>412</v>
      </c>
    </row>
    <row r="247" s="47" customFormat="1" ht="20" customHeight="1" spans="1:12">
      <c r="A247" s="2">
        <v>36</v>
      </c>
      <c r="B247" s="188" t="s">
        <v>416</v>
      </c>
      <c r="C247" s="189" t="e">
        <f>IF(OR(LEN(E247)=15,LEN(E247)=18),IF(MOD(MID(E247,15,3)*1,2),"男","女"),#N/A)</f>
        <v>#N/A</v>
      </c>
      <c r="D247" s="190" t="e">
        <f>DATE(MID(E247,7,VLOOKUP(LEN(E247),{15,2;18,4},2,0)),MID(E247,VLOOKUP(LEN(E247),{15,9;18,11},2,0),2),MID(E247,VLOOKUP(LEN(E247),{15,11;18,13},2,0),2))</f>
        <v>#N/A</v>
      </c>
      <c r="E247" s="191"/>
      <c r="F247" s="192" t="s">
        <v>417</v>
      </c>
      <c r="G247" s="193" t="s">
        <v>416</v>
      </c>
      <c r="H247" s="194"/>
      <c r="I247" s="2"/>
      <c r="J247" s="188"/>
      <c r="K247" s="188" t="s">
        <v>400</v>
      </c>
      <c r="L247" s="200" t="s">
        <v>412</v>
      </c>
    </row>
    <row r="248" s="15" customFormat="1" ht="14.25" spans="1:16384">
      <c r="A248" s="2">
        <v>12</v>
      </c>
      <c r="B248" s="2" t="s">
        <v>418</v>
      </c>
      <c r="C248" s="29" t="s">
        <v>122</v>
      </c>
      <c r="D248" s="25">
        <v>6538</v>
      </c>
      <c r="E248" s="2"/>
      <c r="F248" s="30" t="s">
        <v>419</v>
      </c>
      <c r="G248" s="2" t="s">
        <v>420</v>
      </c>
      <c r="H248" s="20"/>
      <c r="I248" s="2"/>
      <c r="J248" s="126"/>
      <c r="K248" s="20"/>
      <c r="L248" s="14" t="s">
        <v>418</v>
      </c>
      <c r="XFD248"/>
    </row>
    <row r="249" s="1" customFormat="1" ht="14.25" spans="1:16384">
      <c r="A249" s="2">
        <v>29</v>
      </c>
      <c r="B249" s="195" t="s">
        <v>421</v>
      </c>
      <c r="C249" s="174" t="s">
        <v>122</v>
      </c>
      <c r="D249" s="175">
        <v>7248</v>
      </c>
      <c r="E249" s="172"/>
      <c r="F249" s="157" t="s">
        <v>422</v>
      </c>
      <c r="G249" s="196" t="s">
        <v>421</v>
      </c>
      <c r="H249" s="114"/>
      <c r="I249" s="2"/>
      <c r="J249" s="4"/>
      <c r="K249" s="110" t="s">
        <v>423</v>
      </c>
      <c r="L249" s="14" t="s">
        <v>421</v>
      </c>
      <c r="XFD249"/>
    </row>
    <row r="250" s="1" customFormat="1" ht="14.25" spans="1:16384">
      <c r="A250" s="2">
        <v>30</v>
      </c>
      <c r="B250" s="24" t="s">
        <v>424</v>
      </c>
      <c r="C250" s="174" t="s">
        <v>133</v>
      </c>
      <c r="D250" s="175">
        <v>7252</v>
      </c>
      <c r="E250" s="197"/>
      <c r="F250" s="157" t="s">
        <v>425</v>
      </c>
      <c r="G250" s="24" t="s">
        <v>424</v>
      </c>
      <c r="H250" s="114"/>
      <c r="I250" s="2"/>
      <c r="J250" s="4"/>
      <c r="K250" s="110" t="s">
        <v>423</v>
      </c>
      <c r="L250" s="14" t="s">
        <v>424</v>
      </c>
      <c r="XFD250"/>
    </row>
    <row r="254" spans="1:1">
      <c r="A254" t="s">
        <v>426</v>
      </c>
    </row>
    <row r="255" s="14" customFormat="1" ht="14.25" spans="1:16384">
      <c r="A255" s="2">
        <v>8</v>
      </c>
      <c r="B255" s="2" t="s">
        <v>427</v>
      </c>
      <c r="C255" s="80" t="s">
        <v>122</v>
      </c>
      <c r="D255" s="26">
        <v>6714</v>
      </c>
      <c r="E255" s="20"/>
      <c r="F255" s="30" t="s">
        <v>428</v>
      </c>
      <c r="G255" s="2" t="s">
        <v>429</v>
      </c>
      <c r="H255" s="177"/>
      <c r="I255" s="2"/>
      <c r="J255" s="20"/>
      <c r="K255" s="20"/>
      <c r="L255" s="14" t="s">
        <v>427</v>
      </c>
      <c r="XFD255"/>
    </row>
    <row r="256" s="39" customFormat="1" ht="14.25" spans="1:16384">
      <c r="A256" s="2">
        <v>11</v>
      </c>
      <c r="B256" s="2" t="s">
        <v>430</v>
      </c>
      <c r="C256" s="29" t="s">
        <v>122</v>
      </c>
      <c r="D256" s="25">
        <v>6270</v>
      </c>
      <c r="E256" s="20"/>
      <c r="F256" s="30" t="s">
        <v>431</v>
      </c>
      <c r="G256" s="2" t="s">
        <v>430</v>
      </c>
      <c r="H256" s="20"/>
      <c r="I256" s="2"/>
      <c r="J256" s="126"/>
      <c r="K256" s="20"/>
      <c r="L256" s="14" t="s">
        <v>430</v>
      </c>
      <c r="XFD256"/>
    </row>
    <row r="257" s="1" customFormat="1" ht="14.25" spans="1:16384">
      <c r="A257" s="2">
        <v>26</v>
      </c>
      <c r="B257" s="24" t="s">
        <v>432</v>
      </c>
      <c r="C257" s="174" t="s">
        <v>122</v>
      </c>
      <c r="D257" s="175">
        <v>7223</v>
      </c>
      <c r="E257" s="201"/>
      <c r="F257" s="157" t="s">
        <v>433</v>
      </c>
      <c r="G257" s="24" t="s">
        <v>432</v>
      </c>
      <c r="H257" s="171"/>
      <c r="I257" s="2"/>
      <c r="J257" s="4"/>
      <c r="K257" s="110" t="s">
        <v>386</v>
      </c>
      <c r="L257" s="14" t="s">
        <v>432</v>
      </c>
      <c r="XFD257"/>
    </row>
    <row r="262" spans="1:1">
      <c r="A262" t="s">
        <v>434</v>
      </c>
    </row>
    <row r="263" s="13" customFormat="1" ht="14.25" spans="1:16384">
      <c r="A263" s="2">
        <v>34</v>
      </c>
      <c r="B263" s="3" t="s">
        <v>435</v>
      </c>
      <c r="C263" s="148" t="s">
        <v>122</v>
      </c>
      <c r="D263" s="149">
        <v>7419</v>
      </c>
      <c r="E263" s="150"/>
      <c r="F263" s="176" t="s">
        <v>436</v>
      </c>
      <c r="G263" s="180" t="s">
        <v>435</v>
      </c>
      <c r="H263" s="81"/>
      <c r="I263" s="2"/>
      <c r="J263" s="4"/>
      <c r="K263" s="159" t="s">
        <v>437</v>
      </c>
      <c r="L263" s="14" t="s">
        <v>435</v>
      </c>
      <c r="XFD263"/>
    </row>
    <row r="264" s="13" customFormat="1" ht="14.25" spans="1:16384">
      <c r="A264" s="2">
        <v>54</v>
      </c>
      <c r="B264" s="4" t="s">
        <v>438</v>
      </c>
      <c r="C264" s="148" t="s">
        <v>122</v>
      </c>
      <c r="D264" s="149">
        <v>7673</v>
      </c>
      <c r="E264" s="61"/>
      <c r="F264" s="62" t="s">
        <v>439</v>
      </c>
      <c r="G264" s="4" t="s">
        <v>438</v>
      </c>
      <c r="H264" s="81"/>
      <c r="I264" s="2"/>
      <c r="J264" s="2"/>
      <c r="K264" s="159" t="s">
        <v>408</v>
      </c>
      <c r="L264" s="14" t="s">
        <v>438</v>
      </c>
      <c r="XFD264"/>
    </row>
    <row r="265" s="13" customFormat="1" ht="14.25" spans="1:16384">
      <c r="A265" s="2">
        <v>65</v>
      </c>
      <c r="B265" s="202" t="s">
        <v>440</v>
      </c>
      <c r="C265" s="148" t="s">
        <v>122</v>
      </c>
      <c r="D265" s="149">
        <v>7733</v>
      </c>
      <c r="E265" s="61"/>
      <c r="F265" s="136" t="s">
        <v>441</v>
      </c>
      <c r="G265" s="202" t="s">
        <v>440</v>
      </c>
      <c r="H265" s="81"/>
      <c r="I265" s="2"/>
      <c r="J265" s="81"/>
      <c r="K265" s="159" t="s">
        <v>368</v>
      </c>
      <c r="L265" s="14" t="s">
        <v>440</v>
      </c>
      <c r="XFD265"/>
    </row>
    <row r="269" spans="1:1">
      <c r="A269" t="s">
        <v>442</v>
      </c>
    </row>
    <row r="270" s="15" customFormat="1" ht="14.25" spans="1:16384">
      <c r="A270" s="2">
        <v>10</v>
      </c>
      <c r="B270" s="2" t="s">
        <v>443</v>
      </c>
      <c r="C270" s="29" t="s">
        <v>122</v>
      </c>
      <c r="D270" s="25">
        <v>6200</v>
      </c>
      <c r="E270" s="2"/>
      <c r="F270" s="30" t="s">
        <v>444</v>
      </c>
      <c r="G270" s="2" t="s">
        <v>445</v>
      </c>
      <c r="H270" s="20"/>
      <c r="I270" s="2"/>
      <c r="J270" s="126"/>
      <c r="K270" s="20"/>
      <c r="L270" s="14" t="s">
        <v>443</v>
      </c>
      <c r="XFD270"/>
    </row>
    <row r="271" s="1" customFormat="1" ht="14.25" spans="1:16384">
      <c r="A271" s="2">
        <v>24</v>
      </c>
      <c r="B271" s="4" t="s">
        <v>446</v>
      </c>
      <c r="C271" s="174" t="s">
        <v>122</v>
      </c>
      <c r="D271" s="175">
        <v>7226</v>
      </c>
      <c r="E271" s="61"/>
      <c r="F271" s="157" t="s">
        <v>447</v>
      </c>
      <c r="G271" s="4" t="s">
        <v>446</v>
      </c>
      <c r="H271" s="114"/>
      <c r="I271" s="2"/>
      <c r="J271" s="4"/>
      <c r="K271" s="110" t="s">
        <v>386</v>
      </c>
      <c r="L271" s="14" t="s">
        <v>446</v>
      </c>
      <c r="XFD271"/>
    </row>
    <row r="272" s="13" customFormat="1" ht="14.25" spans="1:16384">
      <c r="A272" s="2">
        <v>35</v>
      </c>
      <c r="B272" s="178" t="s">
        <v>448</v>
      </c>
      <c r="C272" s="148" t="s">
        <v>133</v>
      </c>
      <c r="D272" s="149">
        <v>7447</v>
      </c>
      <c r="E272" s="61"/>
      <c r="F272" s="176" t="s">
        <v>449</v>
      </c>
      <c r="G272" s="180" t="s">
        <v>448</v>
      </c>
      <c r="H272" s="81"/>
      <c r="I272" s="2"/>
      <c r="J272" s="20"/>
      <c r="K272" s="159" t="s">
        <v>450</v>
      </c>
      <c r="L272" s="14" t="s">
        <v>448</v>
      </c>
      <c r="XFD272"/>
    </row>
    <row r="273" s="13" customFormat="1" ht="28.5" spans="1:16384">
      <c r="A273" s="2">
        <v>55</v>
      </c>
      <c r="B273" s="24" t="s">
        <v>451</v>
      </c>
      <c r="C273" s="148" t="s">
        <v>122</v>
      </c>
      <c r="D273" s="149">
        <v>7679</v>
      </c>
      <c r="E273" s="201"/>
      <c r="F273" s="203" t="s">
        <v>452</v>
      </c>
      <c r="G273" s="24" t="s">
        <v>451</v>
      </c>
      <c r="H273" s="81"/>
      <c r="I273" s="2"/>
      <c r="J273" s="211"/>
      <c r="K273" s="159" t="s">
        <v>408</v>
      </c>
      <c r="L273" s="14" t="s">
        <v>451</v>
      </c>
      <c r="XFD273"/>
    </row>
    <row r="277" spans="1:1">
      <c r="A277" t="s">
        <v>453</v>
      </c>
    </row>
    <row r="278" s="13" customFormat="1" ht="20" customHeight="1" spans="1:13">
      <c r="A278" s="2">
        <v>58</v>
      </c>
      <c r="B278" s="4" t="s">
        <v>454</v>
      </c>
      <c r="C278" s="148" t="e">
        <f>IF(OR(LEN(E278)=15,LEN(E278)=18),IF(MOD(MID(E278,15,3)*1,2),"男","女"),#N/A)</f>
        <v>#N/A</v>
      </c>
      <c r="D278" s="149" t="e">
        <f>DATE(MID(E278,7,VLOOKUP(LEN(E278),{15,2;18,4},2,0)),MID(E278,VLOOKUP(LEN(E278),{15,9;18,11},2,0),2),MID(E278,VLOOKUP(LEN(E278),{15,11;18,13},2,0),2))</f>
        <v>#N/A</v>
      </c>
      <c r="E278" s="61"/>
      <c r="F278" s="203" t="s">
        <v>455</v>
      </c>
      <c r="G278" s="4" t="s">
        <v>454</v>
      </c>
      <c r="H278" s="81"/>
      <c r="I278" s="2"/>
      <c r="J278" s="2"/>
      <c r="K278" s="4"/>
      <c r="L278" s="159" t="s">
        <v>368</v>
      </c>
      <c r="M278" s="14" t="e">
        <f>INDEX(死亡!$A$278:$A$278,MATCH(E278,死亡!$B$278:$B$278,0))</f>
        <v>#N/A</v>
      </c>
    </row>
    <row r="281" customFormat="1" spans="1:1">
      <c r="A281" t="s">
        <v>456</v>
      </c>
    </row>
    <row r="282" s="48" customFormat="1" ht="14.25" spans="1:16384">
      <c r="A282" s="2">
        <v>17</v>
      </c>
      <c r="B282" s="112" t="s">
        <v>457</v>
      </c>
      <c r="C282" s="80" t="s">
        <v>133</v>
      </c>
      <c r="D282" s="26">
        <v>7146</v>
      </c>
      <c r="E282" s="112"/>
      <c r="F282" s="113" t="s">
        <v>458</v>
      </c>
      <c r="G282" s="112" t="s">
        <v>457</v>
      </c>
      <c r="H282" s="204"/>
      <c r="I282" s="2"/>
      <c r="J282" s="20"/>
      <c r="K282" s="110" t="s">
        <v>349</v>
      </c>
      <c r="L282" s="14" t="s">
        <v>457</v>
      </c>
      <c r="XFD282"/>
    </row>
    <row r="283" s="1" customFormat="1" ht="14.25" spans="1:16384">
      <c r="A283" s="2">
        <v>21</v>
      </c>
      <c r="B283" s="180" t="s">
        <v>459</v>
      </c>
      <c r="C283" s="174" t="s">
        <v>122</v>
      </c>
      <c r="D283" s="175">
        <v>7188</v>
      </c>
      <c r="E283" s="205"/>
      <c r="F283" s="157" t="s">
        <v>460</v>
      </c>
      <c r="G283" s="171" t="s">
        <v>459</v>
      </c>
      <c r="H283" s="171"/>
      <c r="I283" s="2"/>
      <c r="J283" s="20"/>
      <c r="K283" s="110" t="s">
        <v>374</v>
      </c>
      <c r="L283" s="14" t="s">
        <v>459</v>
      </c>
      <c r="XFD283"/>
    </row>
    <row r="284" s="1" customFormat="1" ht="14.25" spans="1:16384">
      <c r="A284" s="2">
        <v>24</v>
      </c>
      <c r="B284" s="24" t="s">
        <v>461</v>
      </c>
      <c r="C284" s="174" t="s">
        <v>122</v>
      </c>
      <c r="D284" s="175">
        <v>7324</v>
      </c>
      <c r="E284" s="201"/>
      <c r="F284" s="203" t="s">
        <v>462</v>
      </c>
      <c r="G284" s="24" t="s">
        <v>461</v>
      </c>
      <c r="H284" s="114"/>
      <c r="I284" s="2"/>
      <c r="J284" s="4"/>
      <c r="K284" s="110" t="s">
        <v>408</v>
      </c>
      <c r="L284" s="14" t="s">
        <v>461</v>
      </c>
      <c r="XFD284"/>
    </row>
    <row r="285" s="13" customFormat="1" ht="14.25" spans="1:16384">
      <c r="A285" s="2">
        <v>47</v>
      </c>
      <c r="B285" s="4" t="s">
        <v>463</v>
      </c>
      <c r="C285" s="148" t="s">
        <v>133</v>
      </c>
      <c r="D285" s="149">
        <v>7665</v>
      </c>
      <c r="E285" s="61"/>
      <c r="F285" s="181" t="s">
        <v>464</v>
      </c>
      <c r="G285" s="4" t="s">
        <v>463</v>
      </c>
      <c r="H285" s="81"/>
      <c r="I285" s="2"/>
      <c r="J285" s="2"/>
      <c r="K285" s="159" t="s">
        <v>423</v>
      </c>
      <c r="L285" s="14" t="s">
        <v>463</v>
      </c>
      <c r="XFD285"/>
    </row>
    <row r="289" customFormat="1" spans="1:2">
      <c r="A289" s="41" t="s">
        <v>465</v>
      </c>
      <c r="B289" s="41"/>
    </row>
    <row r="290" s="43" customFormat="1" ht="20" customHeight="1" spans="1:13">
      <c r="A290" s="2">
        <v>55</v>
      </c>
      <c r="B290" s="206" t="s">
        <v>466</v>
      </c>
      <c r="C290" s="189" t="e">
        <f t="shared" ref="C290:C292" si="4">IF(OR(LEN(E290)=15,LEN(E290)=18),IF(MOD(MID(E290,15,3)*1,2),"男","女"),#N/A)</f>
        <v>#N/A</v>
      </c>
      <c r="D290" s="190" t="e">
        <f>DATE(MID(E290,7,VLOOKUP(LEN(E290),{15,2;18,4},2,0)),MID(E290,VLOOKUP(LEN(E290),{15,9;18,11},2,0),2),MID(E290,VLOOKUP(LEN(E290),{15,11;18,13},2,0),2))</f>
        <v>#N/A</v>
      </c>
      <c r="E290" s="207"/>
      <c r="F290" s="208" t="s">
        <v>250</v>
      </c>
      <c r="G290" s="206" t="s">
        <v>466</v>
      </c>
      <c r="H290" s="194"/>
      <c r="I290" s="127"/>
      <c r="J290" s="212"/>
      <c r="K290" s="188"/>
      <c r="L290" s="200" t="s">
        <v>450</v>
      </c>
      <c r="M290" s="43" t="s">
        <v>467</v>
      </c>
    </row>
    <row r="291" s="47" customFormat="1" ht="20" customHeight="1" spans="1:13">
      <c r="A291" s="127">
        <v>24</v>
      </c>
      <c r="B291" s="209" t="s">
        <v>468</v>
      </c>
      <c r="C291" s="189" t="e">
        <f t="shared" si="4"/>
        <v>#N/A</v>
      </c>
      <c r="D291" s="190" t="e">
        <f>DATE(MID(E291,7,VLOOKUP(LEN(E291),{15,2;18,4},2,0)),MID(E291,VLOOKUP(LEN(E291),{15,9;18,11},2,0),2),MID(E291,VLOOKUP(LEN(E291),{15,11;18,13},2,0),2))</f>
        <v>#N/A</v>
      </c>
      <c r="E291" s="210"/>
      <c r="F291" s="192" t="s">
        <v>469</v>
      </c>
      <c r="G291" s="209" t="s">
        <v>468</v>
      </c>
      <c r="H291" s="194"/>
      <c r="I291" s="127"/>
      <c r="J291" s="167"/>
      <c r="K291" s="187" t="s">
        <v>400</v>
      </c>
      <c r="L291" s="200" t="s">
        <v>317</v>
      </c>
      <c r="M291" s="47" t="s">
        <v>470</v>
      </c>
    </row>
    <row r="292" s="13" customFormat="1" ht="20" customHeight="1" spans="1:14">
      <c r="A292" s="2">
        <v>29</v>
      </c>
      <c r="B292" s="24" t="s">
        <v>471</v>
      </c>
      <c r="C292" s="148" t="e">
        <f t="shared" si="4"/>
        <v>#N/A</v>
      </c>
      <c r="D292" s="149" t="e">
        <f>DATE(MID(E292,7,VLOOKUP(LEN(E292),{15,2;18,4},2,0)),MID(E292,VLOOKUP(LEN(E292),{15,9;18,11},2,0),2),MID(E292,VLOOKUP(LEN(E292),{15,11;18,13},2,0),2))</f>
        <v>#N/A</v>
      </c>
      <c r="E292" s="201"/>
      <c r="F292" s="176" t="s">
        <v>63</v>
      </c>
      <c r="G292" s="180" t="s">
        <v>471</v>
      </c>
      <c r="H292" s="81"/>
      <c r="I292" s="2"/>
      <c r="J292" s="114"/>
      <c r="K292" s="4" t="s">
        <v>400</v>
      </c>
      <c r="L292" s="159" t="s">
        <v>450</v>
      </c>
      <c r="M292" s="14" t="s">
        <v>472</v>
      </c>
      <c r="N292" s="213"/>
    </row>
  </sheetData>
  <mergeCells count="3">
    <mergeCell ref="A142:C142"/>
    <mergeCell ref="A147:C147"/>
    <mergeCell ref="A289:B289"/>
  </mergeCells>
  <conditionalFormatting sqref="E13">
    <cfRule type="expression" dxfId="1" priority="78" stopIfTrue="1">
      <formula>AND(COUNTIF($B$5:$B$28,E13)&gt;1,NOT(ISBLANK(E13)))</formula>
    </cfRule>
  </conditionalFormatting>
  <conditionalFormatting sqref="B14">
    <cfRule type="expression" dxfId="0" priority="79" stopIfTrue="1">
      <formula>AND(SUMPRODUCT(1*(($C$53:$C$149&amp;"x")=(B14&amp;"x")))&gt;1,NOT(ISBLANK(B14)))</formula>
    </cfRule>
  </conditionalFormatting>
  <conditionalFormatting sqref="E27">
    <cfRule type="expression" dxfId="1" priority="76" stopIfTrue="1">
      <formula>AND(COUNTIF($C$8:$C$27,E27)&gt;1,NOT(ISBLANK(E27)))</formula>
    </cfRule>
  </conditionalFormatting>
  <conditionalFormatting sqref="G28">
    <cfRule type="expression" dxfId="1" priority="74" stopIfTrue="1">
      <formula>AND(COUNTIF($B$7:$B$7,G28)&gt;1,NOT(ISBLANK(G28)))</formula>
    </cfRule>
  </conditionalFormatting>
  <conditionalFormatting sqref="E30">
    <cfRule type="expression" dxfId="1" priority="73" stopIfTrue="1">
      <formula>AND(COUNTIF($B$8:$B$24,E30)&gt;1,NOT(ISBLANK(E30)))</formula>
    </cfRule>
  </conditionalFormatting>
  <conditionalFormatting sqref="E31">
    <cfRule type="expression" dxfId="1" priority="72" stopIfTrue="1">
      <formula>AND(COUNTIF($B$8:$B$24,E31)&gt;1,NOT(ISBLANK(E31)))</formula>
    </cfRule>
  </conditionalFormatting>
  <conditionalFormatting sqref="E32">
    <cfRule type="expression" dxfId="1" priority="71" stopIfTrue="1">
      <formula>AND(COUNTIF($C$8:$C$18,E32)&gt;1,NOT(ISBLANK(E32)))</formula>
    </cfRule>
  </conditionalFormatting>
  <conditionalFormatting sqref="H32">
    <cfRule type="expression" dxfId="1" priority="70" stopIfTrue="1">
      <formula>AND(COUNTIF($B$8:$B$18,H32)&gt;1,NOT(ISBLANK(H32)))</formula>
    </cfRule>
  </conditionalFormatting>
  <conditionalFormatting sqref="E39">
    <cfRule type="expression" dxfId="1" priority="69" stopIfTrue="1">
      <formula>AND(COUNTIF($B$8:$B$18,E39)&gt;1,NOT(ISBLANK(E39)))</formula>
    </cfRule>
  </conditionalFormatting>
  <conditionalFormatting sqref="E40">
    <cfRule type="expression" dxfId="1" priority="68" stopIfTrue="1">
      <formula>AND(COUNTIF($B$8:$B$20,E40)&gt;1,NOT(ISBLANK(E40)))</formula>
    </cfRule>
  </conditionalFormatting>
  <conditionalFormatting sqref="E43">
    <cfRule type="expression" dxfId="1" priority="67" stopIfTrue="1">
      <formula>AND(COUNTIF($B$7:$B$19,E43)&gt;1,NOT(ISBLANK(E43)))</formula>
    </cfRule>
  </conditionalFormatting>
  <conditionalFormatting sqref="E47">
    <cfRule type="expression" dxfId="0" priority="65" stopIfTrue="1">
      <formula>AND(SUMPRODUCT(1*(($D$6:$D$208&amp;"x")=(E47&amp;"x")))&gt;1,NOT(ISBLANK(E47)))</formula>
    </cfRule>
  </conditionalFormatting>
  <conditionalFormatting sqref="E48">
    <cfRule type="expression" dxfId="0" priority="64" stopIfTrue="1">
      <formula>AND(SUMPRODUCT(1*(($D$6:$D$217&amp;"x")=(E48&amp;"x")))&gt;1,NOT(ISBLANK(E48)))</formula>
    </cfRule>
  </conditionalFormatting>
  <conditionalFormatting sqref="E50">
    <cfRule type="expression" dxfId="1" priority="63" stopIfTrue="1">
      <formula>AND(COUNTIF($B$7:$B$17,E50)&gt;1,NOT(ISBLANK(E50)))</formula>
    </cfRule>
  </conditionalFormatting>
  <conditionalFormatting sqref="E51">
    <cfRule type="expression" dxfId="0" priority="62" stopIfTrue="1">
      <formula>AND(SUMPRODUCT(1*(($D$6:$D$221&amp;"x")=(E51&amp;"x")))&gt;1,NOT(ISBLANK(E51)))</formula>
    </cfRule>
  </conditionalFormatting>
  <conditionalFormatting sqref="B52">
    <cfRule type="expression" dxfId="0" priority="61" stopIfTrue="1">
      <formula>AND(SUMPRODUCT(1*(($C$38:$C$129&amp;"x")=(B52&amp;"x")))&gt;1,NOT(ISBLANK(B52)))</formula>
    </cfRule>
  </conditionalFormatting>
  <conditionalFormatting sqref="E52">
    <cfRule type="expression" dxfId="1" priority="60" stopIfTrue="1">
      <formula>AND(COUNTIF($B$7:$B$18,E52)&gt;1,NOT(ISBLANK(E52)))</formula>
    </cfRule>
  </conditionalFormatting>
  <conditionalFormatting sqref="E57">
    <cfRule type="expression" dxfId="1" priority="59" stopIfTrue="1">
      <formula>AND(COUNTIF($B$13:$B$26,E57)&gt;1,NOT(ISBLANK(E57)))</formula>
    </cfRule>
  </conditionalFormatting>
  <conditionalFormatting sqref="E64">
    <cfRule type="expression" dxfId="0" priority="58" stopIfTrue="1">
      <formula>AND(SUMPRODUCT(1*(($D$6:$D$215&amp;"x")=(E64&amp;"x")))&gt;1,NOT(ISBLANK(E64)))</formula>
    </cfRule>
  </conditionalFormatting>
  <conditionalFormatting sqref="E68">
    <cfRule type="expression" dxfId="0" priority="57" stopIfTrue="1">
      <formula>AND(SUMPRODUCT(1*(($D$6:$D$211&amp;"x")=(E68&amp;"x")))&gt;1,NOT(ISBLANK(E68)))</formula>
    </cfRule>
  </conditionalFormatting>
  <conditionalFormatting sqref="E72">
    <cfRule type="expression" dxfId="0" priority="56" stopIfTrue="1">
      <formula>AND(SUMPRODUCT(1*(($D$6:$D$204&amp;"x")=(E72&amp;"x")))&gt;1,NOT(ISBLANK(E72)))</formula>
    </cfRule>
  </conditionalFormatting>
  <conditionalFormatting sqref="E76">
    <cfRule type="expression" dxfId="1" priority="55" stopIfTrue="1">
      <formula>AND(COUNTIF($C$12:$C$23,E76)&gt;1,NOT(ISBLANK(E76)))</formula>
    </cfRule>
  </conditionalFormatting>
  <conditionalFormatting sqref="E80">
    <cfRule type="expression" dxfId="0" priority="54" stopIfTrue="1">
      <formula>AND(SUMPRODUCT(1*(($D$6:$D$210&amp;"x")=(E80&amp;"x")))&gt;1,NOT(ISBLANK(E80)))</formula>
    </cfRule>
  </conditionalFormatting>
  <conditionalFormatting sqref="E81">
    <cfRule type="expression" dxfId="0" priority="53" stopIfTrue="1">
      <formula>AND(SUMPRODUCT(1*(($D$6:$D$209&amp;"x")=(E81&amp;"x")))&gt;1,NOT(ISBLANK(E81)))</formula>
    </cfRule>
  </conditionalFormatting>
  <conditionalFormatting sqref="E82">
    <cfRule type="expression" dxfId="1" priority="52" stopIfTrue="1">
      <formula>AND(COUNTIF($B$12:$B$23,E82)&gt;1,NOT(ISBLANK(E82)))</formula>
    </cfRule>
  </conditionalFormatting>
  <conditionalFormatting sqref="E84">
    <cfRule type="expression" dxfId="1" priority="51" stopIfTrue="1">
      <formula>AND(COUNTIF($B$12:$B$22,E84)&gt;1,NOT(ISBLANK(E84)))</formula>
    </cfRule>
  </conditionalFormatting>
  <conditionalFormatting sqref="E88">
    <cfRule type="expression" dxfId="1" priority="50" stopIfTrue="1">
      <formula>AND(COUNTIF($B$11:$B$21,E88)&gt;1,NOT(ISBLANK(E88)))</formula>
    </cfRule>
  </conditionalFormatting>
  <conditionalFormatting sqref="E89">
    <cfRule type="expression" dxfId="0" priority="49" stopIfTrue="1">
      <formula>AND(SUMPRODUCT(1*(($D$6:$D$199&amp;"x")=(E89&amp;"x")))&gt;1,NOT(ISBLANK(E89)))</formula>
    </cfRule>
  </conditionalFormatting>
  <conditionalFormatting sqref="E90">
    <cfRule type="expression" dxfId="1" priority="48" stopIfTrue="1">
      <formula>AND(COUNTIF($B$10:$B$19,E90)&gt;1,NOT(ISBLANK(E90)))</formula>
    </cfRule>
  </conditionalFormatting>
  <conditionalFormatting sqref="E92">
    <cfRule type="expression" dxfId="0" priority="47" stopIfTrue="1">
      <formula>AND(SUMPRODUCT(1*(($D$5:$D$195&amp;"x")=(E92&amp;"x")))&gt;1,NOT(ISBLANK(E92)))</formula>
    </cfRule>
  </conditionalFormatting>
  <conditionalFormatting sqref="E97">
    <cfRule type="expression" dxfId="1" priority="46" stopIfTrue="1">
      <formula>AND(COUNTIF($B$10:$B$21,E97)&gt;1,NOT(ISBLANK(E97)))</formula>
    </cfRule>
  </conditionalFormatting>
  <conditionalFormatting sqref="E98">
    <cfRule type="expression" dxfId="1" priority="45" stopIfTrue="1">
      <formula>AND(COUNTIF($B$10:$B$21,E98)&gt;1,NOT(ISBLANK(E98)))</formula>
    </cfRule>
  </conditionalFormatting>
  <conditionalFormatting sqref="E105">
    <cfRule type="expression" dxfId="1" priority="44" stopIfTrue="1">
      <formula>AND(COUNTIF($B$10:$B$20,E105)&gt;1,NOT(ISBLANK(E105)))</formula>
    </cfRule>
  </conditionalFormatting>
  <conditionalFormatting sqref="E114">
    <cfRule type="expression" dxfId="1" priority="43" stopIfTrue="1">
      <formula>AND(COUNTIF($B$10:$B$20,E114)&gt;1,NOT(ISBLANK(E114)))</formula>
    </cfRule>
  </conditionalFormatting>
  <conditionalFormatting sqref="E118">
    <cfRule type="expression" dxfId="0" priority="42" stopIfTrue="1">
      <formula>AND(SUMPRODUCT(1*(($D$6:$D$183&amp;"x")=(E118&amp;"x")))&gt;1,NOT(ISBLANK(E118)))</formula>
    </cfRule>
  </conditionalFormatting>
  <conditionalFormatting sqref="E119">
    <cfRule type="expression" dxfId="1" priority="41" stopIfTrue="1">
      <formula>AND(COUNTIF($B$10:$B$20,E119)&gt;1,NOT(ISBLANK(E119)))</formula>
    </cfRule>
  </conditionalFormatting>
  <conditionalFormatting sqref="E123">
    <cfRule type="expression" dxfId="0" priority="40" stopIfTrue="1">
      <formula>AND(SUMPRODUCT(1*(($D$6:$D$178&amp;"x")=(E123&amp;"x")))&gt;1,NOT(ISBLANK(E123)))</formula>
    </cfRule>
  </conditionalFormatting>
  <conditionalFormatting sqref="E124">
    <cfRule type="expression" dxfId="1" priority="39" stopIfTrue="1">
      <formula>AND(COUNTIF($B$9:$B$18,E124)&gt;1,NOT(ISBLANK(E124)))</formula>
    </cfRule>
  </conditionalFormatting>
  <conditionalFormatting sqref="E128">
    <cfRule type="expression" dxfId="0" priority="38" stopIfTrue="1">
      <formula>AND(SUMPRODUCT(1*(($D$6:$D$182&amp;"x")=(E128&amp;"x")))&gt;1,NOT(ISBLANK(E128)))</formula>
    </cfRule>
  </conditionalFormatting>
  <conditionalFormatting sqref="E132">
    <cfRule type="expression" dxfId="1" priority="37" stopIfTrue="1">
      <formula>AND(COUNTIF($B$9:$B$20,E132)&gt;1,NOT(ISBLANK(E132)))</formula>
    </cfRule>
  </conditionalFormatting>
  <conditionalFormatting sqref="E137">
    <cfRule type="expression" dxfId="1" priority="36" stopIfTrue="1">
      <formula>AND(COUNTIF($B$9:$B$20,E137)&gt;1,NOT(ISBLANK(E137)))</formula>
    </cfRule>
  </conditionalFormatting>
  <conditionalFormatting sqref="E155">
    <cfRule type="expression" dxfId="1" priority="35" stopIfTrue="1">
      <formula>AND(COUNTIF($B$9:$B$19,E155)&gt;1,NOT(ISBLANK(E155)))</formula>
    </cfRule>
  </conditionalFormatting>
  <conditionalFormatting sqref="E156">
    <cfRule type="expression" dxfId="1" priority="34" stopIfTrue="1">
      <formula>AND(COUNTIF($B$9:$B$18,E156)&gt;1,NOT(ISBLANK(E156)))</formula>
    </cfRule>
  </conditionalFormatting>
  <conditionalFormatting sqref="E157">
    <cfRule type="expression" dxfId="1" priority="33" stopIfTrue="1">
      <formula>AND(COUNTIF($B$9:$B$19,E157)&gt;1,NOT(ISBLANK(E157)))</formula>
    </cfRule>
  </conditionalFormatting>
  <conditionalFormatting sqref="E162">
    <cfRule type="expression" dxfId="0" priority="32" stopIfTrue="1">
      <formula>AND(SUMPRODUCT(1*(($D$6:$D$170&amp;"x")=(E162&amp;"x")))&gt;1,NOT(ISBLANK(E162)))</formula>
    </cfRule>
  </conditionalFormatting>
  <conditionalFormatting sqref="E163">
    <cfRule type="expression" dxfId="1" priority="31" stopIfTrue="1">
      <formula>AND(COUNTIF($B$8:$B$16,E163)&gt;1,NOT(ISBLANK(E163)))</formula>
    </cfRule>
  </conditionalFormatting>
  <conditionalFormatting sqref="E170">
    <cfRule type="expression" dxfId="1" priority="30" stopIfTrue="1">
      <formula>AND(COUNTIF($B$8:$B$16,E170)&gt;1,NOT(ISBLANK(E170)))</formula>
    </cfRule>
  </conditionalFormatting>
  <conditionalFormatting sqref="E178">
    <cfRule type="expression" dxfId="1" priority="29" stopIfTrue="1">
      <formula>AND(COUNTIF($B$8:$B$14,E178)&gt;1,NOT(ISBLANK(E178)))</formula>
    </cfRule>
  </conditionalFormatting>
  <conditionalFormatting sqref="E184">
    <cfRule type="expression" dxfId="0" priority="28" stopIfTrue="1">
      <formula>AND(SUMPRODUCT(1*(($D$3:$D$100&amp;"x")=(E184&amp;"x")))&gt;1,NOT(ISBLANK(E184)))</formula>
    </cfRule>
  </conditionalFormatting>
  <conditionalFormatting sqref="E198">
    <cfRule type="expression" dxfId="0" priority="27" stopIfTrue="1">
      <formula>AND(SUMPRODUCT(1*(($D$5:$D$185&amp;"x")=(E198&amp;"x")))&gt;1,NOT(ISBLANK(E198)))</formula>
    </cfRule>
  </conditionalFormatting>
  <conditionalFormatting sqref="E208">
    <cfRule type="expression" dxfId="0" priority="26" stopIfTrue="1">
      <formula>AND(SUMPRODUCT(1*(($D$5:$D$187&amp;"x")=(E208&amp;"x")))&gt;1,NOT(ISBLANK(E208)))</formula>
    </cfRule>
  </conditionalFormatting>
  <conditionalFormatting sqref="E214">
    <cfRule type="expression" dxfId="0" priority="25" stopIfTrue="1">
      <formula>AND(SUMPRODUCT(1*(($D$3:$D$84&amp;"x")=(E214&amp;"x")))&gt;1,NOT(ISBLANK(E214)))</formula>
    </cfRule>
  </conditionalFormatting>
  <conditionalFormatting sqref="E219">
    <cfRule type="expression" dxfId="0" priority="24" stopIfTrue="1">
      <formula>AND(SUMPRODUCT(1*(($D$5:$D$188&amp;"x")=(E219&amp;"x")))&gt;1,NOT(ISBLANK(E219)))</formula>
    </cfRule>
  </conditionalFormatting>
  <conditionalFormatting sqref="E225">
    <cfRule type="expression" dxfId="0" priority="22" stopIfTrue="1">
      <formula>AND(SUMPRODUCT(1*(($D$5:$D$188&amp;"x")=(E225&amp;"x")))&gt;1,NOT(ISBLANK(E225)))</formula>
    </cfRule>
  </conditionalFormatting>
  <conditionalFormatting sqref="E226">
    <cfRule type="expression" dxfId="1" priority="21" stopIfTrue="1">
      <formula>AND(COUNTIF($B$7:$B$13,E226)&gt;1,NOT(ISBLANK(E226)))</formula>
    </cfRule>
  </conditionalFormatting>
  <conditionalFormatting sqref="J233">
    <cfRule type="duplicateValues" dxfId="1" priority="20"/>
  </conditionalFormatting>
  <conditionalFormatting sqref="E238">
    <cfRule type="expression" dxfId="1" priority="18" stopIfTrue="1">
      <formula>AND(COUNTIF($B$6:$B$11,E238)&gt;1,NOT(ISBLANK(E238)))</formula>
    </cfRule>
  </conditionalFormatting>
  <conditionalFormatting sqref="E240">
    <cfRule type="expression" dxfId="0" priority="17" stopIfTrue="1">
      <formula>AND(SUMPRODUCT(1*(($D$3:$D$91&amp;"x")=(E240&amp;"x")))&gt;1,NOT(ISBLANK(E240)))</formula>
    </cfRule>
  </conditionalFormatting>
  <conditionalFormatting sqref="J245">
    <cfRule type="duplicateValues" dxfId="1" priority="16"/>
  </conditionalFormatting>
  <conditionalFormatting sqref="J246">
    <cfRule type="duplicateValues" dxfId="1" priority="15"/>
  </conditionalFormatting>
  <conditionalFormatting sqref="J247">
    <cfRule type="duplicateValues" dxfId="1" priority="14"/>
  </conditionalFormatting>
  <conditionalFormatting sqref="E248">
    <cfRule type="expression" dxfId="1" priority="12" stopIfTrue="1">
      <formula>AND(COUNTIF($B$5:$B$10,E248)&gt;1,NOT(ISBLANK(E248)))</formula>
    </cfRule>
  </conditionalFormatting>
  <conditionalFormatting sqref="E249">
    <cfRule type="expression" dxfId="0" priority="11" stopIfTrue="1">
      <formula>AND(SUMPRODUCT(1*(($D$3:$D$93&amp;"x")=(E249&amp;"x")))&gt;1,NOT(ISBLANK(E249)))</formula>
    </cfRule>
  </conditionalFormatting>
  <conditionalFormatting sqref="E255">
    <cfRule type="expression" dxfId="0" priority="9" stopIfTrue="1">
      <formula>AND(SUMPRODUCT(1*(($D$4:$D$190&amp;"x")=(E255&amp;"x")))&gt;1,NOT(ISBLANK(E255)))</formula>
    </cfRule>
  </conditionalFormatting>
  <conditionalFormatting sqref="E263">
    <cfRule type="expression" dxfId="0" priority="7" stopIfTrue="1">
      <formula>AND(SUMPRODUCT(1*(($D$3:$D$72&amp;"x")=(E263&amp;"x")))&gt;1,NOT(ISBLANK(E263)))</formula>
    </cfRule>
  </conditionalFormatting>
  <conditionalFormatting sqref="J263">
    <cfRule type="duplicateValues" dxfId="1" priority="8"/>
  </conditionalFormatting>
  <conditionalFormatting sqref="J265">
    <cfRule type="duplicateValues" dxfId="1" priority="6"/>
  </conditionalFormatting>
  <conditionalFormatting sqref="E270">
    <cfRule type="expression" dxfId="1" priority="4" stopIfTrue="1">
      <formula>AND(COUNTIF($B$5:$B$10,E270)&gt;1,NOT(ISBLANK(E270)))</formula>
    </cfRule>
  </conditionalFormatting>
  <conditionalFormatting sqref="J291">
    <cfRule type="duplicateValues" dxfId="1" priority="2"/>
  </conditionalFormatting>
  <conditionalFormatting sqref="J292">
    <cfRule type="duplicateValues" dxfId="1" priority="1"/>
  </conditionalFormatting>
  <conditionalFormatting sqref="B1 F1">
    <cfRule type="expression" dxfId="1" priority="77" stopIfTrue="1">
      <formula>AND(COUNTIF($C$4:$C$28,B1)&gt;1,NOT(ISBLANK(B1)))</formula>
    </cfRule>
  </conditionalFormatting>
  <conditionalFormatting sqref="B28 E28">
    <cfRule type="expression" dxfId="1" priority="75" stopIfTrue="1">
      <formula>AND(COUNTIF($B$8:$B$27,B28)&gt;1,NOT(ISBLANK(B28)))</formula>
    </cfRule>
  </conditionalFormatting>
  <conditionalFormatting sqref="J225 J226 J227 J228">
    <cfRule type="duplicateValues" dxfId="1" priority="23"/>
  </conditionalFormatting>
  <conditionalFormatting sqref="J238 J239 J240">
    <cfRule type="duplicateValues" dxfId="1" priority="19"/>
  </conditionalFormatting>
  <conditionalFormatting sqref="J248 J249:J250">
    <cfRule type="duplicateValues" dxfId="1" priority="13"/>
  </conditionalFormatting>
  <conditionalFormatting sqref="J255 J256 J257">
    <cfRule type="duplicateValues" dxfId="1" priority="10"/>
  </conditionalFormatting>
  <conditionalFormatting sqref="J270 J271 J272">
    <cfRule type="duplicateValues" dxfId="1" priority="5"/>
  </conditionalFormatting>
  <conditionalFormatting sqref="J282 J283 J284">
    <cfRule type="duplicateValues" dxfId="1" priority="3"/>
  </conditionalFormatting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C20" sqref="C20"/>
    </sheetView>
  </sheetViews>
  <sheetFormatPr defaultColWidth="9" defaultRowHeight="13.5"/>
  <cols>
    <col min="1" max="1" width="10.25" customWidth="1"/>
    <col min="3" max="3" width="10.5" customWidth="1"/>
    <col min="4" max="4" width="12.5" customWidth="1"/>
    <col min="5" max="5" width="19.625" customWidth="1"/>
    <col min="6" max="6" width="18.875" customWidth="1"/>
    <col min="7" max="7" width="9.625" customWidth="1"/>
    <col min="8" max="8" width="24" customWidth="1"/>
    <col min="10" max="10" width="15.75" customWidth="1"/>
    <col min="11" max="11" width="23" customWidth="1"/>
  </cols>
  <sheetData>
    <row r="1" spans="1:1">
      <c r="A1" t="s">
        <v>146</v>
      </c>
    </row>
    <row r="2" s="12" customFormat="1" ht="53.1" customHeight="1" spans="1:11">
      <c r="A2" s="16" t="s">
        <v>1</v>
      </c>
      <c r="B2" s="17" t="s">
        <v>2</v>
      </c>
      <c r="C2" s="18"/>
      <c r="D2" s="19" t="s">
        <v>115</v>
      </c>
      <c r="E2" s="17"/>
      <c r="F2" s="17" t="s">
        <v>3</v>
      </c>
      <c r="G2" s="17" t="s">
        <v>116</v>
      </c>
      <c r="H2" s="17" t="s">
        <v>117</v>
      </c>
      <c r="I2" s="31" t="s">
        <v>473</v>
      </c>
      <c r="J2" s="19" t="s">
        <v>119</v>
      </c>
      <c r="K2" s="32" t="s">
        <v>120</v>
      </c>
    </row>
    <row r="3" s="1" customFormat="1" ht="20.1" customHeight="1" spans="1:11">
      <c r="A3" s="2">
        <v>47</v>
      </c>
      <c r="B3" s="2" t="s">
        <v>474</v>
      </c>
      <c r="C3" s="20"/>
      <c r="D3" s="4">
        <v>1916.06</v>
      </c>
      <c r="E3" s="2"/>
      <c r="F3" s="21" t="s">
        <v>475</v>
      </c>
      <c r="G3" s="22"/>
      <c r="H3" s="4"/>
      <c r="I3" s="20">
        <v>1800</v>
      </c>
      <c r="J3" s="6"/>
      <c r="K3" s="33" t="s">
        <v>476</v>
      </c>
    </row>
    <row r="4" s="13" customFormat="1" ht="24.5" customHeight="1" spans="1:13">
      <c r="A4"/>
      <c r="B4"/>
      <c r="C4"/>
      <c r="D4"/>
      <c r="E4"/>
      <c r="F4"/>
      <c r="G4"/>
      <c r="H4"/>
      <c r="I4"/>
      <c r="J4"/>
      <c r="K4"/>
      <c r="L4" s="34"/>
      <c r="M4" s="34"/>
    </row>
    <row r="6" spans="1:1">
      <c r="A6" s="23">
        <v>43466</v>
      </c>
    </row>
    <row r="7" s="14" customFormat="1" ht="24.5" customHeight="1" spans="1:11">
      <c r="A7" s="2">
        <v>24</v>
      </c>
      <c r="B7" s="24" t="s">
        <v>477</v>
      </c>
      <c r="C7" s="25"/>
      <c r="D7" s="26" t="e">
        <f>DATE(MID(E7,7,VLOOKUP(LEN(E7),{15,2;18,4},2,0)),MID(E7,VLOOKUP(LEN(E7),{15,9;18,11},2,0),2),MID(E7,VLOOKUP(LEN(E7),{15,11;18,13},2,0),2))</f>
        <v>#N/A</v>
      </c>
      <c r="E7" s="27"/>
      <c r="F7" s="28" t="s">
        <v>20</v>
      </c>
      <c r="G7" s="24" t="s">
        <v>477</v>
      </c>
      <c r="H7" s="2"/>
      <c r="I7" s="2">
        <v>600</v>
      </c>
      <c r="J7" s="2"/>
      <c r="K7" t="s">
        <v>478</v>
      </c>
    </row>
    <row r="11" spans="1:1">
      <c r="A11" s="23">
        <v>44378</v>
      </c>
    </row>
    <row r="12" s="15" customFormat="1" ht="20" customHeight="1" spans="1:13">
      <c r="A12" s="2">
        <v>63</v>
      </c>
      <c r="B12" s="2" t="s">
        <v>479</v>
      </c>
      <c r="C12" s="29"/>
      <c r="D12" s="25">
        <v>7875</v>
      </c>
      <c r="E12" s="2"/>
      <c r="F12" s="30" t="s">
        <v>480</v>
      </c>
      <c r="G12" s="2"/>
      <c r="H12" s="20"/>
      <c r="I12" s="2"/>
      <c r="J12" s="20"/>
      <c r="K12" s="20"/>
      <c r="L12" s="20"/>
      <c r="M12" s="14" t="e">
        <f>INDEX(缺少账户!$A$12:$A$12,MATCH(E12,缺少账户!$B$12:$B$12,0))</f>
        <v>#N/A</v>
      </c>
    </row>
  </sheetData>
  <conditionalFormatting sqref="H7">
    <cfRule type="expression" dxfId="1" priority="9" stopIfTrue="1">
      <formula>AND(COUNTIF($B$9:$B$9,H7)&gt;1,NOT(ISBLANK(H7)))</formula>
    </cfRule>
  </conditionalFormatting>
  <conditionalFormatting sqref="J12">
    <cfRule type="duplicateValues" dxfId="1" priority="1"/>
  </conditionalFormatting>
  <conditionalFormatting sqref="A2 E2">
    <cfRule type="expression" dxfId="1" priority="17" stopIfTrue="1">
      <formula>AND(COUNTIF($B$5:$B$8,A2)&gt;1,NOT(ISBLANK(A2)))</formula>
    </cfRule>
  </conditionalFormatting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E1" sqref="E$1:E$1048576"/>
    </sheetView>
  </sheetViews>
  <sheetFormatPr defaultColWidth="9" defaultRowHeight="13.5" outlineLevelRow="1"/>
  <sheetData>
    <row r="1" s="1" customFormat="1" ht="24" customHeight="1" spans="1:13">
      <c r="A1" s="2">
        <v>55</v>
      </c>
      <c r="B1" s="3" t="s">
        <v>481</v>
      </c>
      <c r="C1" s="2" t="s">
        <v>122</v>
      </c>
      <c r="D1" s="4">
        <v>1921.9</v>
      </c>
      <c r="E1" s="5"/>
      <c r="F1" s="3" t="s">
        <v>482</v>
      </c>
      <c r="G1" s="3" t="s">
        <v>481</v>
      </c>
      <c r="H1" s="6"/>
      <c r="I1" s="10">
        <v>600</v>
      </c>
      <c r="J1" s="4"/>
      <c r="K1" s="6"/>
      <c r="L1" s="11" t="s">
        <v>483</v>
      </c>
      <c r="M1" s="1" t="s">
        <v>484</v>
      </c>
    </row>
    <row r="2" s="1" customFormat="1" ht="24" customHeight="1" spans="1:13">
      <c r="A2" s="2">
        <v>56</v>
      </c>
      <c r="B2" s="7" t="s">
        <v>485</v>
      </c>
      <c r="C2" s="2" t="s">
        <v>122</v>
      </c>
      <c r="D2" s="4">
        <v>1921.9</v>
      </c>
      <c r="E2" s="8"/>
      <c r="F2" s="9" t="s">
        <v>486</v>
      </c>
      <c r="G2" s="7" t="s">
        <v>485</v>
      </c>
      <c r="H2" s="6"/>
      <c r="I2" s="10">
        <v>600</v>
      </c>
      <c r="J2" s="4"/>
      <c r="K2" s="6"/>
      <c r="L2" s="11" t="s">
        <v>483</v>
      </c>
      <c r="M2" s="1" t="s">
        <v>484</v>
      </c>
    </row>
  </sheetData>
  <conditionalFormatting sqref="I2">
    <cfRule type="expression" dxfId="0" priority="1" stopIfTrue="1">
      <formula>AND(SUMPRODUCT(1*(($D$3:$D$28&amp;"x")=(I2&amp;"x")))&gt;1,NOT(ISBLANK(I2)))</formula>
    </cfRule>
  </conditionalFormatting>
  <conditionalFormatting sqref="I1 E1">
    <cfRule type="expression" dxfId="0" priority="2" stopIfTrue="1">
      <formula>AND(SUMPRODUCT(1*(($D$3:$D$29&amp;"x")=(E1&amp;"x")))&gt;1,NOT(ISBLANK(E1)))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9月百岁老人</vt:lpstr>
      <vt:lpstr>死亡</vt:lpstr>
      <vt:lpstr>缺少账户</vt:lpstr>
      <vt:lpstr>停发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邮虫</cp:lastModifiedBy>
  <dcterms:created xsi:type="dcterms:W3CDTF">2016-02-23T08:06:00Z</dcterms:created>
  <cp:lastPrinted>2016-07-12T00:54:00Z</cp:lastPrinted>
  <dcterms:modified xsi:type="dcterms:W3CDTF">2022-04-22T01:24:36Z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F8F3B49D4BA549E7835600B8704E26D0</vt:lpwstr>
  </property>
</Properties>
</file>